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Lioserver\委員会\ＬＣＩＦ委員会\2022～2023\協力依頼\"/>
    </mc:Choice>
  </mc:AlternateContent>
  <xr:revisionPtr revIDLastSave="0" documentId="8_{D1CB2BC8-19A9-4F2D-B2F4-35C3E5EDDD63}" xr6:coauthVersionLast="47" xr6:coauthVersionMax="47" xr10:uidLastSave="{00000000-0000-0000-0000-000000000000}"/>
  <bookViews>
    <workbookView xWindow="-120" yWindow="-120" windowWidth="29040" windowHeight="15840" tabRatio="856" xr2:uid="{00000000-000D-0000-FFFF-FFFF00000000}"/>
  </bookViews>
  <sheets>
    <sheet name="記入例）クラブ使用書式" sheetId="8" r:id="rId1"/>
    <sheet name="記入例）複合・地区使用書式" sheetId="9" r:id="rId2"/>
    <sheet name="（必ずご確認ください）記入上の注意" sheetId="2" r:id="rId3"/>
  </sheets>
  <definedNames>
    <definedName name="_xlnm.Print_Area" localSheetId="2">'（必ずご確認ください）記入上の注意'!$A$1:$J$21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9" i="9" l="1"/>
  <c r="E36" i="9"/>
  <c r="F17" i="9"/>
  <c r="F16" i="9"/>
  <c r="F36" i="9" s="1"/>
  <c r="F39" i="9" s="1"/>
  <c r="F20" i="8"/>
  <c r="F19" i="8"/>
  <c r="F18" i="8"/>
  <c r="F17" i="8"/>
  <c r="F16" i="8"/>
  <c r="F36" i="8" l="1"/>
  <c r="F45" i="8" s="1"/>
  <c r="E45" i="8" s="1"/>
  <c r="E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lions</author>
    <author>Merz, Yoshiko</author>
  </authors>
  <commentList>
    <comment ref="J6" authorId="0" shapeId="0" xr:uid="{C4C272FA-5A8E-4C94-9BC2-48428BD173B7}">
      <text>
        <r>
          <rPr>
            <b/>
            <sz val="14"/>
            <color indexed="81"/>
            <rFont val="MS P ゴシック"/>
            <family val="3"/>
            <charset val="128"/>
          </rPr>
          <t>計算式を反映させるため、必ず送金月のライオンズレートを記入して下さい。</t>
        </r>
      </text>
    </comment>
    <comment ref="I14" authorId="0" shapeId="0" xr:uid="{A0AEFB0A-ED40-49FA-8042-4A1BF677FC14}">
      <text>
        <r>
          <rPr>
            <b/>
            <sz val="12"/>
            <color indexed="81"/>
            <rFont val="MS P ゴシック"/>
            <family val="3"/>
            <charset val="128"/>
          </rPr>
          <t>これまでの回数ではなく、今回の寄付を含めた回数をご記入下さい。</t>
        </r>
        <r>
          <rPr>
            <sz val="9"/>
            <color indexed="81"/>
            <rFont val="MS P ゴシック"/>
            <family val="3"/>
            <charset val="128"/>
          </rPr>
          <t xml:space="preserve">
</t>
        </r>
      </text>
    </comment>
    <comment ref="F20" authorId="0" shapeId="0" xr:uid="{05FA4A59-3BEA-45B8-907E-D235DA4BC218}">
      <text>
        <r>
          <rPr>
            <b/>
            <sz val="14"/>
            <color indexed="81"/>
            <rFont val="MS P ゴシック"/>
            <family val="3"/>
            <charset val="128"/>
          </rPr>
          <t>計算式を入れているので、米ドルの寄付額のみ記入
して下さい。</t>
        </r>
      </text>
    </comment>
    <comment ref="E36" authorId="1" shapeId="0" xr:uid="{2ABE0FFF-F2CB-4B09-969F-5E5B9546962B}">
      <text>
        <r>
          <rPr>
            <b/>
            <sz val="16"/>
            <color indexed="81"/>
            <rFont val="ＭＳ Ｐゴシック"/>
            <family val="3"/>
            <charset val="128"/>
          </rPr>
          <t>エクセル書式をそのまま使えば、合計は自動で計算されます。</t>
        </r>
        <r>
          <rPr>
            <sz val="14"/>
            <color indexed="81"/>
            <rFont val="Tahoma"/>
            <family val="2"/>
          </rPr>
          <t xml:space="preserve">
</t>
        </r>
      </text>
    </comment>
    <comment ref="F40" authorId="1" shapeId="0" xr:uid="{B5DD6855-6E3D-4F6B-A7F4-0BB02F12EDF9}">
      <text>
        <r>
          <rPr>
            <b/>
            <sz val="16"/>
            <color indexed="81"/>
            <rFont val="ＭＳ Ｐゴシック"/>
            <family val="3"/>
            <charset val="128"/>
          </rPr>
          <t>ライオンズレートで計算し、小数点が生じてしまった場合には、切り上げます。
【毎月初めにお送りするライオンズレ―ト換算表を必ず使用して下さい!!】
（例）
8月のライオンズレート換算表を使用して、
446,817円は$3,300.02となります。
差額$0.01は「クラブ寄付」欄に記入して下さい。
この場合（差額分）の日本円記入は不要です。</t>
        </r>
      </text>
    </comment>
    <comment ref="F42" authorId="1" shapeId="0" xr:uid="{ED35AC83-C832-4440-9FC8-6504B8F9BF50}">
      <text>
        <r>
          <rPr>
            <b/>
            <sz val="16"/>
            <color indexed="81"/>
            <rFont val="ＭＳ Ｐゴシック"/>
            <family val="3"/>
            <charset val="128"/>
          </rPr>
          <t>スタッフが翻訳しますので日本語で記載いただいて構いません。</t>
        </r>
        <r>
          <rPr>
            <sz val="16"/>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lions</author>
  </authors>
  <commentList>
    <comment ref="J6" authorId="0" shapeId="0" xr:uid="{AE8E9B95-B594-41F8-B95D-751E08082CAC}">
      <text>
        <r>
          <rPr>
            <sz val="9"/>
            <color indexed="81"/>
            <rFont val="MS P ゴシック"/>
            <family val="3"/>
            <charset val="128"/>
          </rPr>
          <t xml:space="preserve">
</t>
        </r>
        <r>
          <rPr>
            <b/>
            <sz val="14"/>
            <color indexed="81"/>
            <rFont val="MS P ゴシック"/>
            <family val="3"/>
            <charset val="128"/>
          </rPr>
          <t>計算式を反映させるため、必ず送金月のライオンズレートを記入して下さい。</t>
        </r>
      </text>
    </comment>
    <comment ref="F17" authorId="0" shapeId="0" xr:uid="{83ED4AB0-277B-4786-8237-4D0406DC641C}">
      <text>
        <r>
          <rPr>
            <b/>
            <sz val="14"/>
            <color indexed="81"/>
            <rFont val="MS P ゴシック"/>
            <family val="3"/>
            <charset val="128"/>
          </rPr>
          <t>計算式を入れているので、
米ドルの寄付額のみ記入
して下さい。</t>
        </r>
      </text>
    </comment>
  </commentList>
</comments>
</file>

<file path=xl/sharedStrings.xml><?xml version="1.0" encoding="utf-8"?>
<sst xmlns="http://schemas.openxmlformats.org/spreadsheetml/2006/main" count="142" uniqueCount="117">
  <si>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</si>
  <si>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</si>
  <si>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</si>
  <si>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</si>
  <si>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</si>
  <si>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</si>
  <si>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</si>
  <si>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</si>
  <si>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</si>
  <si>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</si>
  <si>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</si>
  <si>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</si>
  <si>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</si>
  <si>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</si>
  <si>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</si>
  <si>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</si>
  <si>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</si>
  <si>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No.</t>
  </si>
  <si>
    <t>TOKYO Lions Club</t>
  </si>
  <si>
    <t>「奉仕に力を」資金</t>
  </si>
  <si>
    <t>A. Individual Donation 個人寄付の報告</t>
  </si>
  <si>
    <t>B.Club Donation クラブ寄付の報告</t>
  </si>
  <si>
    <t>災害指定（D）</t>
  </si>
  <si>
    <t>info@marumarulc.jp</t>
  </si>
  <si>
    <t>漢字氏名</t>
  </si>
  <si>
    <t>中嶋　太郎</t>
  </si>
  <si>
    <t>矢野　菜々子</t>
  </si>
  <si>
    <t>MJF回数</t>
  </si>
  <si>
    <t>クラブ寄付
寄付タイプ</t>
  </si>
  <si>
    <t>(A)</t>
  </si>
  <si>
    <t>個人寄付合計　Individual Donation Total Amount</t>
  </si>
  <si>
    <t>クラブ寄付計 Club Donation Total Amount</t>
  </si>
  <si>
    <t>(B)</t>
  </si>
  <si>
    <t>(A)+(B)</t>
  </si>
  <si>
    <t>※事務局記入欄(OSEAL Office Staff ONLY)</t>
  </si>
  <si>
    <t>ローマ字で記入してください。</t>
  </si>
  <si>
    <t>田村</t>
  </si>
  <si>
    <t>LCIF Donation Report Form 寄付報告書式　</t>
  </si>
  <si>
    <t>MJF/PMJF level</t>
  </si>
  <si>
    <t>無指定で当財団が支援するすべての奉仕活動への寄付。</t>
  </si>
  <si>
    <t>銀行振込日　Deposit made on</t>
  </si>
  <si>
    <t>クラブ連絡先
Club contact</t>
  </si>
  <si>
    <t>クラブ用</t>
  </si>
  <si>
    <t>銀行振込額（円）</t>
  </si>
  <si>
    <t>Fund Desigantion E: Empowering Service Fund / D: Disaster Fund</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</si>
  <si>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</si>
  <si>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</si>
  <si>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</si>
  <si>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</si>
  <si>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</si>
  <si>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</si>
  <si>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</si>
  <si>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</si>
  <si>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</si>
  <si>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</si>
  <si>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LCIFへのご理解・ご協力に心から感謝申し上げます。</t>
  </si>
  <si>
    <t>災害救援のために行う寄付</t>
  </si>
  <si>
    <t>振込専用口座　
Deposit made to</t>
    <rPh sb="0" eb="2">
      <t>フリコミ</t>
    </rPh>
    <rPh sb="2" eb="4">
      <t>センヨウ</t>
    </rPh>
    <rPh sb="4" eb="6">
      <t>コウザ</t>
    </rPh>
    <phoneticPr fontId="14"/>
  </si>
  <si>
    <t>クラブ名
Club Name</t>
  </si>
  <si>
    <t>クラブ番号
Club ID</t>
  </si>
  <si>
    <t>地区名（District)</t>
  </si>
  <si>
    <t>振込合計金額ドル</t>
  </si>
  <si>
    <t>振込合計金額　円</t>
  </si>
  <si>
    <t>クラブ寄付金額ドル</t>
  </si>
  <si>
    <t>クラブ寄付金額　円</t>
  </si>
  <si>
    <t>個人寄付計　ドル</t>
  </si>
  <si>
    <t>個人寄付計　円</t>
  </si>
  <si>
    <t xml:space="preserve">振込合計金額 Total Deposit  </t>
  </si>
  <si>
    <t xml:space="preserve">３３０－A </t>
  </si>
  <si>
    <t>２３０２３０</t>
  </si>
  <si>
    <t>コロナ救済のため</t>
  </si>
  <si>
    <t>Both disaster funds are for COVID-19</t>
  </si>
  <si>
    <t>コロナ</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</si>
  <si>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</si>
  <si>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r>
      <t xml:space="preserve">
</t>
    </r>
    <r>
      <rPr>
        <b/>
        <u/>
        <sz val="10"/>
        <color theme="1"/>
        <rFont val="游ゴシック"/>
        <family val="2"/>
        <scheme val="minor"/>
      </rPr>
      <t>ライオンズクラブ国際協会OSEAL調整事務局内LCIF日本事務局</t>
    </r>
    <r>
      <rPr>
        <b/>
        <sz val="10"/>
        <color theme="1"/>
        <rFont val="游ゴシック"/>
        <family val="2"/>
        <scheme val="minor"/>
      </rPr>
      <t xml:space="preserve">
担当：塚田　加奈子・箕輪　絹子
Eメールアドレス　</t>
    </r>
    <r>
      <rPr>
        <b/>
        <sz val="12"/>
        <color theme="1"/>
        <rFont val="游ゴシック"/>
        <family val="2"/>
        <scheme val="minor"/>
      </rPr>
      <t>LCIFTokyo@lionsclubs.org</t>
    </r>
    <r>
      <rPr>
        <b/>
        <sz val="10"/>
        <color theme="1"/>
        <rFont val="游ゴシック"/>
        <family val="2"/>
        <scheme val="minor"/>
      </rPr>
      <t xml:space="preserve"> （大文字小文字どちらでも可）
</t>
    </r>
    <r>
      <rPr>
        <b/>
        <sz val="14"/>
        <color theme="1"/>
        <rFont val="游ゴシック"/>
        <family val="2"/>
        <scheme val="minor"/>
      </rPr>
      <t>電話</t>
    </r>
    <r>
      <rPr>
        <b/>
        <sz val="10"/>
        <color theme="1"/>
        <rFont val="游ゴシック"/>
        <family val="2"/>
        <scheme val="minor"/>
      </rPr>
      <t xml:space="preserve"> </t>
    </r>
    <r>
      <rPr>
        <b/>
        <sz val="16"/>
        <color theme="1"/>
        <rFont val="游ゴシック"/>
        <family val="2"/>
        <scheme val="minor"/>
      </rPr>
      <t>03-4589-4990</t>
    </r>
    <r>
      <rPr>
        <b/>
        <sz val="10"/>
        <color theme="1"/>
        <rFont val="游ゴシック"/>
        <family val="2"/>
        <scheme val="minor"/>
      </rPr>
      <t xml:space="preserve">
</t>
    </r>
    <r>
      <rPr>
        <b/>
        <sz val="16"/>
        <color theme="1"/>
        <rFont val="游ゴシック"/>
        <family val="2"/>
        <scheme val="minor"/>
      </rPr>
      <t xml:space="preserve">FAX 03-4540-6766 </t>
    </r>
  </si>
  <si>
    <t>LCIF寄付報告書の提出およびLCIF寄付報告に関するお問い合わせはこちらにお願いいたします。
（平日午前9時から午後5時まで）</t>
  </si>
  <si>
    <t>奉仕に力を寄付で＄1,000.00以上
寄付の場合、アワードを選択</t>
    <rPh sb="20" eb="22">
      <t>キフ</t>
    </rPh>
    <phoneticPr fontId="14"/>
  </si>
  <si>
    <t>大阪　二郎</t>
    <rPh sb="0" eb="2">
      <t>オオサカ</t>
    </rPh>
    <rPh sb="3" eb="5">
      <t>ジロウ</t>
    </rPh>
    <phoneticPr fontId="14"/>
  </si>
  <si>
    <t>HANAKO OSAKA</t>
    <phoneticPr fontId="14"/>
  </si>
  <si>
    <t>JIRO OSAKA</t>
    <phoneticPr fontId="14"/>
  </si>
  <si>
    <t>大阪　花子</t>
    <rPh sb="0" eb="2">
      <t>オオサカ</t>
    </rPh>
    <rPh sb="3" eb="5">
      <t>ハナコ</t>
    </rPh>
    <phoneticPr fontId="14"/>
  </si>
  <si>
    <t>大阪　一郎</t>
    <rPh sb="0" eb="2">
      <t>オオサカ</t>
    </rPh>
    <rPh sb="3" eb="5">
      <t>イチロウ</t>
    </rPh>
    <phoneticPr fontId="14"/>
  </si>
  <si>
    <t>ICHIRO OSAKA</t>
    <phoneticPr fontId="14"/>
  </si>
  <si>
    <t>ライオンズレート　Lion Rate</t>
    <phoneticPr fontId="14"/>
  </si>
  <si>
    <t>コロナ</t>
    <phoneticPr fontId="14"/>
  </si>
  <si>
    <t>累計$1,000達成</t>
    <rPh sb="0" eb="2">
      <t>ルイケイ</t>
    </rPh>
    <rPh sb="8" eb="10">
      <t>タッセイ</t>
    </rPh>
    <phoneticPr fontId="14"/>
  </si>
  <si>
    <t>MD/地区用</t>
  </si>
  <si>
    <t>地区名・複合地区名</t>
  </si>
  <si>
    <t>330A</t>
  </si>
  <si>
    <t>行事・イベント名
（該当する場合）</t>
  </si>
  <si>
    <t>330A地区合同ファンドレイジングACT</t>
  </si>
  <si>
    <t>MD&amp; D　Name</t>
  </si>
  <si>
    <t>Fund Designation: D stands for Disaster, E stands for Empowering Service Fund</t>
  </si>
  <si>
    <t>連絡先
Contact Info.</t>
  </si>
  <si>
    <t>山本</t>
  </si>
  <si>
    <t>03-1234-5678  
office@a.gr.jp</t>
    <phoneticPr fontId="14"/>
  </si>
  <si>
    <t>災害援助資金</t>
  </si>
  <si>
    <t>クラブ番号</t>
  </si>
  <si>
    <t>クラブ名</t>
  </si>
  <si>
    <t>振込額（日本円）</t>
  </si>
  <si>
    <t>アワード</t>
  </si>
  <si>
    <t xml:space="preserve">Clubs ID </t>
  </si>
  <si>
    <t>Club Name(ローマ字)</t>
  </si>
  <si>
    <t>remittance amount in JPY</t>
  </si>
  <si>
    <t>Recognition</t>
  </si>
  <si>
    <t>HIBIYA SAIWAI</t>
  </si>
  <si>
    <t>日比谷幸ライオンズクラブ</t>
  </si>
  <si>
    <t xml:space="preserve">令和豪雨  </t>
  </si>
  <si>
    <t>TOKYO MIYAKO</t>
  </si>
  <si>
    <t>東京みやこライオンズクラブ</t>
  </si>
  <si>
    <t xml:space="preserve">令和豪雨 </t>
  </si>
  <si>
    <t>合計　 Donation Total Amount</t>
  </si>
  <si>
    <t>振込合計金額　
Deposit Total Amount</t>
    <phoneticPr fontId="14"/>
  </si>
  <si>
    <t>アメリカドル</t>
  </si>
  <si>
    <t>日本円</t>
  </si>
  <si>
    <t>Both donations are for Japan July Heavy Rain Disaster.</t>
  </si>
  <si>
    <t>lcif2223017-5</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</si>
</sst>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quot;$&quot;#,##0.00_);\(&quot;$&quot;#,##0.00\)"/>
    <numFmt numFmtId="177" formatCode="_(* #,##0_);_(* \(#,##0\);_(* &quot;-&quot;_);_(@_)"/>
    <numFmt numFmtId="178" formatCode="_(&quot;$&quot;* #,##0.00_);_(&quot;$&quot;* \(#,##0.00\);_(&quot;$&quot;* &quot;-&quot;??_);_(@_)"/>
    <numFmt numFmtId="179" formatCode="m/d/yy;@"/>
    <numFmt numFmtId="180" formatCode="_ * #,##0.000000_ ;_ * \-#,##0.000000_ ;_ * &quot;-&quot;??????_ ;_ @_ "/>
  </numFmts>
  <fonts count="52">
    <font>
      <sz val="11"/>
      <color theme="1"/>
      <name val="游ゴシック"/>
      <family val="2"/>
      <scheme val="minor"/>
    </font>
    <font>
      <sz val="11"/>
      <color theme="1"/>
      <name val="游ゴシック"/>
      <family val="2"/>
      <scheme val="minor"/>
    </font>
    <font>
      <b/>
      <sz val="11"/>
      <color theme="1"/>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u/>
      <sz val="11"/>
      <color theme="10"/>
      <name val="游ゴシック"/>
      <family val="2"/>
      <scheme val="minor"/>
    </font>
    <font>
      <b/>
      <sz val="14"/>
      <color rgb="FFFF0000"/>
      <name val="游ゴシック"/>
      <family val="2"/>
      <scheme val="minor"/>
    </font>
    <font>
      <sz val="10"/>
      <color theme="1"/>
      <name val="游ゴシック"/>
      <family val="2"/>
      <scheme val="minor"/>
    </font>
    <font>
      <b/>
      <sz val="10"/>
      <color theme="1"/>
      <name val="游ゴシック"/>
      <family val="2"/>
      <scheme val="minor"/>
    </font>
    <font>
      <b/>
      <u/>
      <sz val="10"/>
      <color theme="1"/>
      <name val="游ゴシック"/>
      <family val="2"/>
      <scheme val="minor"/>
    </font>
    <font>
      <sz val="6"/>
      <name val="游ゴシック"/>
      <family val="3"/>
      <charset val="128"/>
      <scheme val="minor"/>
    </font>
    <font>
      <sz val="11"/>
      <name val="游ゴシック"/>
      <family val="2"/>
      <scheme val="minor"/>
    </font>
    <font>
      <sz val="14"/>
      <name val="游ゴシック"/>
      <family val="2"/>
      <scheme val="minor"/>
    </font>
    <font>
      <sz val="14"/>
      <color theme="1"/>
      <name val="游ゴシック"/>
      <family val="2"/>
      <scheme val="minor"/>
    </font>
    <font>
      <sz val="16"/>
      <color theme="1"/>
      <name val="游ゴシック"/>
      <family val="2"/>
      <scheme val="minor"/>
    </font>
    <font>
      <b/>
      <sz val="16"/>
      <color theme="8" tint="-0.499984740745262"/>
      <name val="MS UI Gothic"/>
      <family val="2"/>
    </font>
    <font>
      <b/>
      <sz val="16"/>
      <color theme="1"/>
      <name val="游ゴシック"/>
      <family val="2"/>
      <scheme val="minor"/>
    </font>
    <font>
      <b/>
      <sz val="16"/>
      <name val="游ゴシック"/>
      <family val="2"/>
      <scheme val="minor"/>
    </font>
    <font>
      <b/>
      <sz val="16"/>
      <color theme="8" tint="-0.499984740745262"/>
      <name val="游ゴシック"/>
      <family val="2"/>
      <scheme val="minor"/>
    </font>
    <font>
      <b/>
      <sz val="22"/>
      <color theme="8" tint="-0.249977111117893"/>
      <name val="Arial"/>
      <family val="2"/>
    </font>
    <font>
      <b/>
      <sz val="20"/>
      <color theme="0"/>
      <name val="游ゴシック"/>
      <family val="2"/>
      <scheme val="minor"/>
    </font>
    <font>
      <b/>
      <sz val="14"/>
      <color theme="1"/>
      <name val="游ゴシック"/>
      <family val="2"/>
      <scheme val="minor"/>
    </font>
    <font>
      <sz val="18"/>
      <color rgb="FFFF0000"/>
      <name val="游ゴシック"/>
      <family val="2"/>
      <scheme val="minor"/>
    </font>
    <font>
      <sz val="14"/>
      <color indexed="81"/>
      <name val="Tahoma"/>
      <family val="2"/>
    </font>
    <font>
      <sz val="16"/>
      <color indexed="81"/>
      <name val="Tahoma"/>
      <family val="2"/>
    </font>
    <font>
      <b/>
      <sz val="12"/>
      <color theme="1"/>
      <name val="游ゴシック"/>
      <family val="2"/>
      <scheme val="minor"/>
    </font>
    <font>
      <b/>
      <sz val="16"/>
      <color indexed="81"/>
      <name val="ＭＳ Ｐゴシック"/>
      <family val="3"/>
      <charset val="128"/>
    </font>
    <font>
      <b/>
      <sz val="20"/>
      <color rgb="FFFF0000"/>
      <name val="游ゴシック"/>
      <family val="2"/>
      <scheme val="minor"/>
    </font>
    <font>
      <b/>
      <sz val="20"/>
      <color rgb="FFFF0000"/>
      <name val="游ゴシック"/>
      <family val="3"/>
      <charset val="128"/>
      <scheme val="minor"/>
    </font>
    <font>
      <sz val="20"/>
      <name val="游ゴシック"/>
      <family val="3"/>
      <charset val="128"/>
      <scheme val="minor"/>
    </font>
    <font>
      <sz val="20"/>
      <color rgb="FFFF0000"/>
      <name val="游ゴシック"/>
      <family val="3"/>
      <charset val="128"/>
      <scheme val="minor"/>
    </font>
    <font>
      <u/>
      <sz val="20"/>
      <color rgb="FFFF0000"/>
      <name val="游ゴシック"/>
      <family val="3"/>
      <charset val="128"/>
      <scheme val="minor"/>
    </font>
    <font>
      <sz val="20"/>
      <name val="游ゴシック"/>
      <family val="2"/>
      <scheme val="minor"/>
    </font>
    <font>
      <b/>
      <sz val="14"/>
      <color indexed="81"/>
      <name val="MS P ゴシック"/>
      <family val="3"/>
      <charset val="128"/>
    </font>
    <font>
      <sz val="20"/>
      <color rgb="FFFF0000"/>
      <name val="游ゴシック"/>
      <family val="2"/>
      <scheme val="minor"/>
    </font>
    <font>
      <sz val="9"/>
      <color indexed="81"/>
      <name val="MS P ゴシック"/>
      <family val="3"/>
      <charset val="128"/>
    </font>
    <font>
      <b/>
      <sz val="12"/>
      <color indexed="81"/>
      <name val="MS P ゴシック"/>
      <family val="3"/>
      <charset val="128"/>
    </font>
    <font>
      <sz val="16"/>
      <color theme="1"/>
      <name val="游ゴシック"/>
      <family val="3"/>
      <charset val="128"/>
      <scheme val="minor"/>
    </font>
    <font>
      <b/>
      <sz val="18"/>
      <color theme="8" tint="-0.249977111117893"/>
      <name val="Arial"/>
      <family val="2"/>
    </font>
    <font>
      <b/>
      <sz val="14"/>
      <color theme="9" tint="-0.249977111117893"/>
      <name val="游ゴシック"/>
      <family val="2"/>
      <scheme val="minor"/>
    </font>
    <font>
      <sz val="14"/>
      <color rgb="FFFF0000"/>
      <name val="游ゴシック"/>
      <family val="2"/>
      <scheme val="minor"/>
    </font>
    <font>
      <b/>
      <sz val="14"/>
      <name val="游ゴシック"/>
      <family val="2"/>
      <scheme val="minor"/>
    </font>
    <font>
      <b/>
      <sz val="20"/>
      <name val="游ゴシック"/>
      <family val="3"/>
      <charset val="128"/>
      <scheme val="minor"/>
    </font>
    <font>
      <sz val="11"/>
      <color rgb="FFFF0000"/>
      <name val="游ゴシック"/>
      <family val="2"/>
      <scheme val="minor"/>
    </font>
    <font>
      <b/>
      <sz val="14"/>
      <color theme="8" tint="-0.499984740745262"/>
      <name val="MS UI Gothic"/>
      <family val="2"/>
    </font>
    <font>
      <b/>
      <u/>
      <sz val="20"/>
      <color rgb="FFFF0000"/>
      <name val="游ゴシック"/>
      <family val="3"/>
      <charset val="128"/>
      <scheme val="minor"/>
    </font>
    <font>
      <sz val="20"/>
      <color rgb="FFFF0000"/>
      <name val="Eras Demi ITC"/>
      <family val="2"/>
    </font>
    <font>
      <sz val="20"/>
      <color theme="1"/>
      <name val="游ゴシック"/>
      <family val="2"/>
      <scheme val="minor"/>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8"/>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78" fontId="1" fillId="0" borderId="0" applyFont="0" applyFill="0" applyBorder="0" applyAlignment="0" applyProtection="0"/>
    <xf numFmtId="0" fontId="9" fillId="0" borderId="0" applyNumberFormat="0" applyFill="0" applyBorder="0" applyAlignment="0" applyProtection="0"/>
  </cellStyleXfs>
  <cellXfs count="250">
    <xf numFmtId="0" fontId="0" fillId="0" borderId="0" xfId="0"/>
    <xf numFmtId="178" fontId="0" fillId="0" borderId="0" xfId="1" applyFont="1"/>
    <xf numFmtId="0" fontId="0" fillId="0" borderId="0" xfId="0" applyAlignment="1">
      <alignment horizontal="right"/>
    </xf>
    <xf numFmtId="0" fontId="4" fillId="0" borderId="0" xfId="0" applyFont="1"/>
    <xf numFmtId="0" fontId="5" fillId="0" borderId="0" xfId="0" applyFont="1"/>
    <xf numFmtId="0" fontId="7" fillId="0" borderId="0" xfId="0" applyFont="1" applyAlignment="1">
      <alignment vertical="center"/>
    </xf>
    <xf numFmtId="0" fontId="10" fillId="0" borderId="0" xfId="0" applyFont="1"/>
    <xf numFmtId="0" fontId="0" fillId="0" borderId="0" xfId="0" applyAlignment="1">
      <alignment horizontal="left" wrapText="1"/>
    </xf>
    <xf numFmtId="0" fontId="11" fillId="0" borderId="0" xfId="0" applyFont="1" applyAlignment="1">
      <alignment wrapText="1"/>
    </xf>
    <xf numFmtId="0" fontId="11" fillId="0" borderId="0" xfId="0" applyFont="1" applyAlignment="1">
      <alignment horizontal="left" wrapText="1"/>
    </xf>
    <xf numFmtId="14" fontId="0" fillId="0" borderId="0" xfId="0" applyNumberFormat="1"/>
    <xf numFmtId="0" fontId="15" fillId="3" borderId="0" xfId="0" applyFont="1" applyFill="1"/>
    <xf numFmtId="0" fontId="3" fillId="3" borderId="0" xfId="0" applyFont="1" applyFill="1"/>
    <xf numFmtId="0" fontId="0" fillId="3" borderId="0" xfId="0" applyFill="1"/>
    <xf numFmtId="178" fontId="0" fillId="3" borderId="0" xfId="1" applyFont="1" applyFill="1" applyBorder="1"/>
    <xf numFmtId="0" fontId="0" fillId="3" borderId="8" xfId="0" applyFill="1" applyBorder="1"/>
    <xf numFmtId="178" fontId="0" fillId="3" borderId="8" xfId="1" applyFont="1" applyFill="1" applyBorder="1"/>
    <xf numFmtId="0" fontId="0" fillId="3" borderId="8" xfId="0" applyFill="1" applyBorder="1" applyAlignment="1">
      <alignment horizontal="right"/>
    </xf>
    <xf numFmtId="179" fontId="15" fillId="3" borderId="0" xfId="0" applyNumberFormat="1" applyFont="1" applyFill="1"/>
    <xf numFmtId="0" fontId="15" fillId="3" borderId="8" xfId="0" applyFont="1" applyFill="1" applyBorder="1"/>
    <xf numFmtId="179" fontId="15" fillId="3" borderId="8" xfId="0" applyNumberFormat="1" applyFont="1" applyFill="1" applyBorder="1"/>
    <xf numFmtId="0" fontId="8" fillId="3" borderId="0" xfId="0" applyFont="1" applyFill="1"/>
    <xf numFmtId="178" fontId="8" fillId="3" borderId="0" xfId="1" applyFont="1" applyFill="1" applyBorder="1"/>
    <xf numFmtId="0" fontId="8" fillId="3" borderId="0" xfId="0" applyFont="1" applyFill="1" applyAlignment="1">
      <alignment horizontal="right"/>
    </xf>
    <xf numFmtId="0" fontId="19" fillId="0" borderId="0" xfId="0" applyFont="1" applyAlignment="1">
      <alignment vertical="center"/>
    </xf>
    <xf numFmtId="0" fontId="18" fillId="3" borderId="8" xfId="0" applyFont="1" applyFill="1" applyBorder="1"/>
    <xf numFmtId="0" fontId="18" fillId="3" borderId="0" xfId="0" applyFont="1" applyFill="1"/>
    <xf numFmtId="178" fontId="18" fillId="3" borderId="0" xfId="1" applyFont="1" applyFill="1"/>
    <xf numFmtId="0" fontId="18" fillId="0" borderId="0" xfId="0" applyFont="1"/>
    <xf numFmtId="0" fontId="20" fillId="3" borderId="0" xfId="0" applyFont="1" applyFill="1" applyAlignment="1">
      <alignment horizontal="right" wrapText="1"/>
    </xf>
    <xf numFmtId="178" fontId="18" fillId="3" borderId="0" xfId="1" applyFont="1" applyFill="1" applyAlignment="1">
      <alignment vertical="top"/>
    </xf>
    <xf numFmtId="0" fontId="18" fillId="3" borderId="0" xfId="0" applyFont="1" applyFill="1" applyAlignment="1">
      <alignment vertical="top"/>
    </xf>
    <xf numFmtId="0" fontId="23" fillId="0" borderId="0" xfId="0" applyFont="1"/>
    <xf numFmtId="0" fontId="18" fillId="3" borderId="2" xfId="0" applyFont="1" applyFill="1" applyBorder="1"/>
    <xf numFmtId="0" fontId="16" fillId="3" borderId="0" xfId="0" applyFont="1" applyFill="1" applyAlignment="1">
      <alignment horizontal="right" vertical="center" wrapText="1"/>
    </xf>
    <xf numFmtId="0" fontId="15" fillId="3" borderId="0" xfId="0" applyFont="1" applyFill="1" applyAlignment="1">
      <alignment vertical="center"/>
    </xf>
    <xf numFmtId="0" fontId="16" fillId="3" borderId="0" xfId="0" applyFont="1" applyFill="1" applyAlignment="1">
      <alignment vertical="center" wrapText="1"/>
    </xf>
    <xf numFmtId="0" fontId="17" fillId="0" borderId="0" xfId="0" applyFont="1" applyAlignment="1">
      <alignment horizontal="right" vertical="center"/>
    </xf>
    <xf numFmtId="0" fontId="18" fillId="0" borderId="0" xfId="0" applyFont="1" applyAlignment="1">
      <alignment vertical="center"/>
    </xf>
    <xf numFmtId="0" fontId="20"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3" xfId="0" applyFont="1" applyFill="1" applyBorder="1" applyAlignment="1">
      <alignment horizontal="center" vertical="center"/>
    </xf>
    <xf numFmtId="0" fontId="18" fillId="0" borderId="1" xfId="0" applyFont="1" applyBorder="1" applyAlignment="1">
      <alignment vertical="center"/>
    </xf>
    <xf numFmtId="0" fontId="20" fillId="3" borderId="25" xfId="0" applyFont="1" applyFill="1" applyBorder="1" applyAlignment="1">
      <alignment horizontal="center" vertical="center" wrapText="1"/>
    </xf>
    <xf numFmtId="178" fontId="20" fillId="3" borderId="25" xfId="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2" fillId="0" borderId="0" xfId="0" applyFont="1"/>
    <xf numFmtId="0" fontId="20" fillId="3" borderId="18" xfId="0" applyFont="1" applyFill="1" applyBorder="1" applyAlignment="1">
      <alignment horizontal="right" vertical="center"/>
    </xf>
    <xf numFmtId="0" fontId="18" fillId="3" borderId="0" xfId="0" applyFont="1" applyFill="1" applyAlignment="1">
      <alignment vertical="center"/>
    </xf>
    <xf numFmtId="0" fontId="20" fillId="3" borderId="0" xfId="0" applyFont="1" applyFill="1" applyAlignment="1">
      <alignment horizontal="right" vertical="center" wrapText="1"/>
    </xf>
    <xf numFmtId="0" fontId="20" fillId="3" borderId="18" xfId="0" applyFont="1" applyFill="1" applyBorder="1" applyAlignment="1">
      <alignment horizontal="right" vertical="center" wrapText="1"/>
    </xf>
    <xf numFmtId="178" fontId="18" fillId="3" borderId="0" xfId="1" applyFont="1" applyFill="1" applyAlignment="1">
      <alignment vertical="center"/>
    </xf>
    <xf numFmtId="178" fontId="0" fillId="0" borderId="0" xfId="1" applyFont="1" applyAlignment="1">
      <alignment vertical="center"/>
    </xf>
    <xf numFmtId="0" fontId="0" fillId="0" borderId="0" xfId="0" applyAlignment="1">
      <alignment vertical="center"/>
    </xf>
    <xf numFmtId="0" fontId="18" fillId="0" borderId="5" xfId="0" applyFont="1" applyBorder="1" applyAlignment="1">
      <alignment vertical="center"/>
    </xf>
    <xf numFmtId="0" fontId="18" fillId="0" borderId="25" xfId="0" applyFont="1" applyBorder="1" applyAlignment="1">
      <alignment vertical="center"/>
    </xf>
    <xf numFmtId="0" fontId="21" fillId="3" borderId="18" xfId="0" applyFont="1" applyFill="1" applyBorder="1" applyAlignment="1">
      <alignment vertical="center" wrapText="1"/>
    </xf>
    <xf numFmtId="176" fontId="32" fillId="0" borderId="1" xfId="1" applyNumberFormat="1" applyFont="1" applyBorder="1" applyAlignment="1">
      <alignment horizontal="right" vertical="center"/>
    </xf>
    <xf numFmtId="176" fontId="32" fillId="0" borderId="1" xfId="1" applyNumberFormat="1" applyFont="1" applyBorder="1" applyAlignment="1">
      <alignment vertical="center"/>
    </xf>
    <xf numFmtId="0" fontId="32" fillId="0" borderId="1" xfId="0" applyFont="1" applyBorder="1" applyAlignment="1">
      <alignment horizontal="center" vertical="center"/>
    </xf>
    <xf numFmtId="0" fontId="32" fillId="3" borderId="1" xfId="0" applyFont="1" applyFill="1" applyBorder="1" applyAlignment="1">
      <alignment vertical="center"/>
    </xf>
    <xf numFmtId="176" fontId="32" fillId="3" borderId="1" xfId="1" applyNumberFormat="1" applyFont="1" applyFill="1" applyBorder="1" applyAlignment="1">
      <alignment vertical="center"/>
    </xf>
    <xf numFmtId="0" fontId="32" fillId="0" borderId="1" xfId="0" applyFont="1" applyBorder="1" applyAlignment="1">
      <alignment horizontal="center" vertical="center" shrinkToFit="1"/>
    </xf>
    <xf numFmtId="0" fontId="32" fillId="3" borderId="1" xfId="0" applyFont="1" applyFill="1" applyBorder="1" applyAlignment="1">
      <alignment vertical="center" shrinkToFit="1"/>
    </xf>
    <xf numFmtId="0" fontId="32" fillId="3" borderId="1"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3" xfId="0" applyFont="1" applyFill="1" applyBorder="1" applyAlignment="1">
      <alignment vertical="center" shrinkToFit="1"/>
    </xf>
    <xf numFmtId="176" fontId="32" fillId="3" borderId="3" xfId="1" applyNumberFormat="1" applyFont="1" applyFill="1" applyBorder="1" applyAlignment="1">
      <alignment vertical="center"/>
    </xf>
    <xf numFmtId="0" fontId="32" fillId="3" borderId="1" xfId="0" applyFont="1" applyFill="1" applyBorder="1" applyAlignment="1">
      <alignment horizontal="center" vertical="center" shrinkToFit="1"/>
    </xf>
    <xf numFmtId="42" fontId="32" fillId="0" borderId="1" xfId="1" applyNumberFormat="1" applyFont="1" applyBorder="1" applyAlignment="1">
      <alignment horizontal="right" vertical="center"/>
    </xf>
    <xf numFmtId="42" fontId="32" fillId="3" borderId="1" xfId="1" applyNumberFormat="1" applyFont="1" applyFill="1" applyBorder="1" applyAlignment="1">
      <alignment vertical="center"/>
    </xf>
    <xf numFmtId="0" fontId="32" fillId="0" borderId="2" xfId="0" applyFont="1" applyBorder="1" applyAlignment="1">
      <alignment horizontal="center" vertical="center"/>
    </xf>
    <xf numFmtId="0" fontId="32" fillId="3" borderId="2" xfId="0" applyFont="1" applyFill="1" applyBorder="1" applyAlignment="1">
      <alignment horizontal="center" vertical="center" wrapText="1"/>
    </xf>
    <xf numFmtId="0" fontId="32" fillId="3" borderId="2" xfId="0" applyFont="1" applyFill="1" applyBorder="1" applyAlignment="1">
      <alignment horizontal="center" vertical="center"/>
    </xf>
    <xf numFmtId="179" fontId="32" fillId="3" borderId="2" xfId="0" applyNumberFormat="1" applyFont="1" applyFill="1" applyBorder="1" applyAlignment="1">
      <alignment horizontal="center"/>
    </xf>
    <xf numFmtId="0" fontId="17" fillId="3" borderId="8" xfId="0" applyFont="1" applyFill="1" applyBorder="1" applyAlignment="1">
      <alignment horizontal="right" vertical="center"/>
    </xf>
    <xf numFmtId="180" fontId="32" fillId="3" borderId="2" xfId="0" applyNumberFormat="1" applyFont="1" applyFill="1" applyBorder="1" applyAlignment="1">
      <alignment horizontal="center" vertical="center"/>
    </xf>
    <xf numFmtId="176" fontId="31" fillId="3" borderId="2" xfId="1" applyNumberFormat="1" applyFont="1" applyFill="1" applyBorder="1" applyAlignment="1">
      <alignment vertical="center"/>
    </xf>
    <xf numFmtId="37" fontId="31" fillId="3" borderId="2" xfId="1" applyNumberFormat="1" applyFont="1" applyFill="1" applyBorder="1" applyAlignment="1">
      <alignment vertical="center"/>
    </xf>
    <xf numFmtId="0" fontId="36" fillId="3" borderId="4" xfId="0" applyFont="1" applyFill="1" applyBorder="1" applyAlignment="1">
      <alignment vertical="center"/>
    </xf>
    <xf numFmtId="0" fontId="36" fillId="3" borderId="1" xfId="0" applyFont="1" applyFill="1" applyBorder="1" applyAlignment="1">
      <alignment vertical="center"/>
    </xf>
    <xf numFmtId="178" fontId="31" fillId="3" borderId="2" xfId="1" applyFont="1" applyFill="1" applyBorder="1" applyAlignment="1">
      <alignment vertical="center"/>
    </xf>
    <xf numFmtId="177" fontId="31" fillId="3" borderId="2" xfId="1" applyNumberFormat="1" applyFont="1" applyFill="1" applyBorder="1" applyAlignment="1">
      <alignment vertical="center"/>
    </xf>
    <xf numFmtId="3" fontId="31" fillId="3" borderId="2" xfId="0" applyNumberFormat="1" applyFont="1" applyFill="1" applyBorder="1" applyAlignment="1">
      <alignment horizontal="right" vertical="center"/>
    </xf>
    <xf numFmtId="0" fontId="15" fillId="3" borderId="36" xfId="0" applyFont="1" applyFill="1" applyBorder="1"/>
    <xf numFmtId="0" fontId="41" fillId="0" borderId="0" xfId="0" applyFont="1" applyFill="1" applyAlignment="1">
      <alignment horizontal="right" vertical="top"/>
    </xf>
    <xf numFmtId="0" fontId="17" fillId="0" borderId="0" xfId="0" applyFont="1"/>
    <xf numFmtId="3" fontId="42" fillId="0" borderId="0" xfId="0" applyNumberFormat="1" applyFont="1"/>
    <xf numFmtId="0" fontId="43" fillId="0" borderId="0" xfId="0" applyFont="1"/>
    <xf numFmtId="0" fontId="44" fillId="0" borderId="0" xfId="0" applyFont="1"/>
    <xf numFmtId="3" fontId="0" fillId="0" borderId="0" xfId="0" applyNumberFormat="1"/>
    <xf numFmtId="3" fontId="16"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0" xfId="0" applyFont="1"/>
    <xf numFmtId="0" fontId="15" fillId="0" borderId="0" xfId="0" applyFont="1"/>
    <xf numFmtId="178" fontId="15" fillId="0" borderId="0" xfId="1" applyFont="1" applyBorder="1"/>
    <xf numFmtId="3" fontId="15" fillId="0" borderId="0" xfId="1" applyNumberFormat="1" applyFont="1" applyBorder="1"/>
    <xf numFmtId="0" fontId="15" fillId="0" borderId="8" xfId="0" applyFont="1" applyBorder="1"/>
    <xf numFmtId="178" fontId="15" fillId="0" borderId="8" xfId="1" applyFont="1" applyBorder="1"/>
    <xf numFmtId="0" fontId="45" fillId="0" borderId="8" xfId="0" applyFont="1" applyBorder="1" applyAlignment="1">
      <alignment horizontal="right" vertical="center"/>
    </xf>
    <xf numFmtId="179" fontId="32" fillId="0" borderId="2" xfId="0" applyNumberFormat="1" applyFont="1" applyBorder="1" applyAlignment="1">
      <alignment horizontal="center" vertical="center"/>
    </xf>
    <xf numFmtId="179" fontId="32" fillId="0" borderId="0" xfId="0" applyNumberFormat="1" applyFont="1" applyAlignment="1">
      <alignment horizontal="center"/>
    </xf>
    <xf numFmtId="0" fontId="0" fillId="6" borderId="8" xfId="0" applyFill="1" applyBorder="1"/>
    <xf numFmtId="178" fontId="0" fillId="6" borderId="8" xfId="1" applyFont="1" applyFill="1" applyBorder="1"/>
    <xf numFmtId="3" fontId="0" fillId="6" borderId="8" xfId="1" applyNumberFormat="1" applyFont="1" applyFill="1" applyBorder="1"/>
    <xf numFmtId="0" fontId="0" fillId="6" borderId="8" xfId="0" applyFill="1" applyBorder="1" applyAlignment="1">
      <alignment horizontal="right"/>
    </xf>
    <xf numFmtId="179" fontId="47" fillId="6" borderId="8" xfId="0" applyNumberFormat="1" applyFont="1" applyFill="1" applyBorder="1"/>
    <xf numFmtId="0" fontId="48" fillId="0" borderId="0" xfId="0" applyFont="1" applyAlignment="1">
      <alignment vertical="center"/>
    </xf>
    <xf numFmtId="0" fontId="8" fillId="0" borderId="0" xfId="0" applyFont="1"/>
    <xf numFmtId="178" fontId="8" fillId="0" borderId="0" xfId="1" applyFont="1" applyBorder="1"/>
    <xf numFmtId="3" fontId="8" fillId="0" borderId="0" xfId="1" applyNumberFormat="1" applyFont="1" applyBorder="1"/>
    <xf numFmtId="0" fontId="8" fillId="0" borderId="0" xfId="0" applyFont="1" applyAlignment="1">
      <alignment horizontal="right"/>
    </xf>
    <xf numFmtId="179" fontId="47" fillId="0" borderId="0" xfId="0" applyNumberFormat="1" applyFont="1"/>
    <xf numFmtId="3" fontId="0" fillId="0" borderId="0" xfId="1" applyNumberFormat="1" applyFont="1"/>
    <xf numFmtId="0" fontId="16" fillId="0" borderId="37" xfId="0" applyFont="1" applyBorder="1" applyAlignment="1">
      <alignment vertical="center"/>
    </xf>
    <xf numFmtId="0" fontId="45" fillId="0" borderId="38" xfId="0" applyFont="1" applyBorder="1" applyAlignment="1">
      <alignment horizontal="center" vertical="center"/>
    </xf>
    <xf numFmtId="3" fontId="45" fillId="0" borderId="38" xfId="0" applyNumberFormat="1" applyFont="1" applyBorder="1" applyAlignment="1">
      <alignment horizontal="center" vertical="center"/>
    </xf>
    <xf numFmtId="0" fontId="45" fillId="0" borderId="41" xfId="0" applyFont="1" applyBorder="1" applyAlignment="1">
      <alignment horizontal="center" vertical="center" wrapText="1"/>
    </xf>
    <xf numFmtId="0" fontId="16" fillId="0" borderId="42" xfId="0" applyFont="1" applyBorder="1" applyAlignment="1">
      <alignment vertical="center"/>
    </xf>
    <xf numFmtId="0" fontId="45" fillId="3" borderId="43" xfId="0" applyFont="1" applyFill="1" applyBorder="1" applyAlignment="1">
      <alignment horizontal="center" vertical="center" wrapText="1"/>
    </xf>
    <xf numFmtId="0" fontId="45" fillId="0" borderId="43" xfId="0" applyFont="1" applyBorder="1" applyAlignment="1">
      <alignment horizontal="center" vertical="center" wrapText="1"/>
    </xf>
    <xf numFmtId="178" fontId="45" fillId="0" borderId="43" xfId="1" applyFont="1" applyBorder="1" applyAlignment="1">
      <alignment horizontal="center" vertical="center" wrapText="1"/>
    </xf>
    <xf numFmtId="3" fontId="45" fillId="0" borderId="43" xfId="1" applyNumberFormat="1" applyFont="1" applyBorder="1" applyAlignment="1">
      <alignment horizontal="center" vertical="center" wrapText="1"/>
    </xf>
    <xf numFmtId="0" fontId="45" fillId="0" borderId="44" xfId="0" applyFont="1" applyBorder="1" applyAlignment="1">
      <alignment horizontal="center" vertical="center"/>
    </xf>
    <xf numFmtId="0" fontId="16" fillId="0" borderId="45" xfId="0" applyFont="1" applyBorder="1"/>
    <xf numFmtId="0" fontId="32" fillId="0" borderId="1" xfId="0" applyFont="1" applyBorder="1" applyAlignment="1">
      <alignment horizontal="center"/>
    </xf>
    <xf numFmtId="0" fontId="32" fillId="0" borderId="1" xfId="0" applyFont="1" applyBorder="1" applyAlignment="1">
      <alignment horizontal="center" shrinkToFit="1"/>
    </xf>
    <xf numFmtId="176" fontId="32" fillId="0" borderId="1" xfId="1" applyNumberFormat="1" applyFont="1" applyBorder="1" applyAlignment="1">
      <alignment horizontal="center"/>
    </xf>
    <xf numFmtId="3" fontId="32" fillId="0" borderId="1" xfId="1" applyNumberFormat="1" applyFont="1" applyBorder="1" applyAlignment="1">
      <alignment horizontal="center"/>
    </xf>
    <xf numFmtId="0" fontId="32" fillId="0" borderId="41" xfId="0" applyFont="1" applyBorder="1" applyAlignment="1">
      <alignment horizontal="center"/>
    </xf>
    <xf numFmtId="0" fontId="16" fillId="0" borderId="46" xfId="0" applyFont="1" applyBorder="1"/>
    <xf numFmtId="0" fontId="32" fillId="0" borderId="47" xfId="0" applyFont="1" applyBorder="1" applyAlignment="1">
      <alignment horizontal="center"/>
    </xf>
    <xf numFmtId="0" fontId="46" fillId="3" borderId="1" xfId="0" applyFont="1" applyFill="1" applyBorder="1" applyAlignment="1">
      <alignment horizontal="center"/>
    </xf>
    <xf numFmtId="0" fontId="46" fillId="0" borderId="1" xfId="0" applyFont="1" applyBorder="1" applyAlignment="1">
      <alignment horizontal="center"/>
    </xf>
    <xf numFmtId="0" fontId="46" fillId="0" borderId="1" xfId="0" applyFont="1" applyBorder="1" applyAlignment="1">
      <alignment horizontal="center" shrinkToFit="1"/>
    </xf>
    <xf numFmtId="176" fontId="46" fillId="0" borderId="1" xfId="1" applyNumberFormat="1" applyFont="1" applyBorder="1" applyAlignment="1">
      <alignment horizontal="center"/>
    </xf>
    <xf numFmtId="3" fontId="46" fillId="0" borderId="1" xfId="1" applyNumberFormat="1" applyFont="1" applyBorder="1" applyAlignment="1">
      <alignment horizontal="center"/>
    </xf>
    <xf numFmtId="0" fontId="46" fillId="0" borderId="47" xfId="0" applyFont="1" applyBorder="1" applyAlignment="1">
      <alignment horizontal="center"/>
    </xf>
    <xf numFmtId="0" fontId="16" fillId="0" borderId="48" xfId="0" applyFont="1" applyBorder="1"/>
    <xf numFmtId="0" fontId="46" fillId="3" borderId="43" xfId="0" applyFont="1" applyFill="1" applyBorder="1" applyAlignment="1">
      <alignment horizontal="center"/>
    </xf>
    <xf numFmtId="0" fontId="46" fillId="0" borderId="43" xfId="0" applyFont="1" applyBorder="1" applyAlignment="1">
      <alignment horizontal="center"/>
    </xf>
    <xf numFmtId="0" fontId="46" fillId="0" borderId="43" xfId="0" applyFont="1" applyBorder="1" applyAlignment="1">
      <alignment horizontal="center" shrinkToFit="1"/>
    </xf>
    <xf numFmtId="176" fontId="46" fillId="0" borderId="43" xfId="1" applyNumberFormat="1" applyFont="1" applyBorder="1" applyAlignment="1">
      <alignment horizontal="center"/>
    </xf>
    <xf numFmtId="3" fontId="46" fillId="0" borderId="43" xfId="1" applyNumberFormat="1" applyFont="1" applyBorder="1" applyAlignment="1">
      <alignment horizontal="center"/>
    </xf>
    <xf numFmtId="0" fontId="46" fillId="0" borderId="44" xfId="0" applyFont="1" applyBorder="1" applyAlignment="1">
      <alignment horizontal="center"/>
    </xf>
    <xf numFmtId="0" fontId="16" fillId="0" borderId="0" xfId="0" applyFont="1"/>
    <xf numFmtId="0" fontId="45" fillId="0" borderId="15" xfId="0" applyFont="1" applyBorder="1" applyAlignment="1">
      <alignment horizontal="right" vertical="center" wrapText="1"/>
    </xf>
    <xf numFmtId="176" fontId="31" fillId="0" borderId="6" xfId="1" applyNumberFormat="1" applyFont="1" applyBorder="1" applyAlignment="1">
      <alignment vertical="center"/>
    </xf>
    <xf numFmtId="37" fontId="31" fillId="0" borderId="22" xfId="1" applyNumberFormat="1" applyFont="1" applyBorder="1" applyAlignment="1">
      <alignment vertical="center"/>
    </xf>
    <xf numFmtId="0" fontId="25" fillId="0" borderId="0" xfId="0" applyFont="1" applyAlignment="1">
      <alignment horizontal="right" vertical="center" wrapText="1"/>
    </xf>
    <xf numFmtId="178" fontId="10" fillId="0" borderId="0" xfId="1" applyFont="1" applyAlignment="1">
      <alignment vertical="center"/>
    </xf>
    <xf numFmtId="3" fontId="10" fillId="0" borderId="0" xfId="1" applyNumberFormat="1" applyFont="1" applyAlignment="1">
      <alignment vertical="center"/>
    </xf>
    <xf numFmtId="0" fontId="25" fillId="0" borderId="0" xfId="0" applyFont="1"/>
    <xf numFmtId="0" fontId="25" fillId="0" borderId="0" xfId="0" applyFont="1" applyAlignment="1">
      <alignment vertical="center"/>
    </xf>
    <xf numFmtId="0" fontId="45" fillId="0" borderId="18" xfId="0" applyFont="1" applyBorder="1" applyAlignment="1">
      <alignment horizontal="center" vertical="center" wrapText="1"/>
    </xf>
    <xf numFmtId="3" fontId="31" fillId="0" borderId="2" xfId="1" applyNumberFormat="1" applyFont="1" applyBorder="1" applyAlignment="1">
      <alignment vertical="center"/>
    </xf>
    <xf numFmtId="178" fontId="25" fillId="0" borderId="0" xfId="1" applyFont="1" applyAlignment="1">
      <alignment horizontal="right" vertical="top"/>
    </xf>
    <xf numFmtId="3" fontId="25" fillId="0" borderId="0" xfId="1" applyNumberFormat="1" applyFont="1" applyAlignment="1">
      <alignment horizontal="right" vertical="top"/>
    </xf>
    <xf numFmtId="0" fontId="20" fillId="3" borderId="19"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right" vertical="center" wrapText="1"/>
    </xf>
    <xf numFmtId="0" fontId="20" fillId="3" borderId="18" xfId="0" applyFont="1" applyFill="1" applyBorder="1" applyAlignment="1">
      <alignment horizontal="right" vertical="center" wrapText="1"/>
    </xf>
    <xf numFmtId="0" fontId="38" fillId="3" borderId="10"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0" xfId="0" applyFont="1" applyFill="1" applyAlignment="1">
      <alignment horizontal="center" vertical="center"/>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6" xfId="0" applyFont="1" applyFill="1" applyBorder="1" applyAlignment="1">
      <alignment horizontal="center" vertical="center"/>
    </xf>
    <xf numFmtId="0" fontId="21" fillId="3" borderId="6" xfId="0" applyFont="1" applyFill="1" applyBorder="1" applyAlignment="1">
      <alignment vertical="center" wrapText="1"/>
    </xf>
    <xf numFmtId="0" fontId="21" fillId="3" borderId="18" xfId="0" applyFont="1" applyFill="1" applyBorder="1" applyAlignment="1">
      <alignment vertical="center" wrapText="1"/>
    </xf>
    <xf numFmtId="0" fontId="20" fillId="3" borderId="0" xfId="0" applyFont="1" applyFill="1" applyAlignment="1">
      <alignment horizontal="right" wrapText="1"/>
    </xf>
    <xf numFmtId="0" fontId="18" fillId="3" borderId="0" xfId="0" applyFont="1" applyFill="1" applyAlignment="1">
      <alignment horizontal="right" wrapText="1"/>
    </xf>
    <xf numFmtId="0" fontId="20" fillId="3" borderId="20" xfId="0" applyFont="1" applyFill="1" applyBorder="1" applyAlignment="1">
      <alignment horizontal="right" vertical="center" wrapText="1"/>
    </xf>
    <xf numFmtId="0" fontId="20" fillId="3" borderId="21" xfId="0" applyFont="1" applyFill="1" applyBorder="1" applyAlignment="1">
      <alignment horizontal="right" vertical="center" wrapText="1"/>
    </xf>
    <xf numFmtId="0" fontId="20" fillId="3" borderId="10" xfId="0" applyFont="1" applyFill="1" applyBorder="1" applyAlignment="1">
      <alignment horizontal="right" vertical="center" wrapText="1"/>
    </xf>
    <xf numFmtId="0" fontId="20" fillId="3" borderId="12" xfId="0" applyFont="1" applyFill="1" applyBorder="1" applyAlignment="1">
      <alignment horizontal="right" vertical="center" wrapText="1"/>
    </xf>
    <xf numFmtId="0" fontId="20" fillId="3" borderId="14" xfId="0" applyFont="1" applyFill="1" applyBorder="1" applyAlignment="1">
      <alignment horizontal="right" vertical="center" wrapText="1"/>
    </xf>
    <xf numFmtId="0" fontId="20" fillId="3" borderId="16" xfId="0" applyFont="1" applyFill="1" applyBorder="1" applyAlignment="1">
      <alignment horizontal="right" vertical="center" wrapText="1"/>
    </xf>
    <xf numFmtId="0" fontId="20" fillId="3" borderId="11" xfId="0" applyFont="1" applyFill="1" applyBorder="1" applyAlignment="1">
      <alignment horizontal="right" vertical="center" wrapText="1"/>
    </xf>
    <xf numFmtId="0" fontId="20" fillId="3" borderId="15" xfId="0" applyFont="1" applyFill="1" applyBorder="1" applyAlignment="1">
      <alignment horizontal="right" vertical="center" wrapText="1"/>
    </xf>
    <xf numFmtId="0" fontId="36" fillId="3" borderId="34" xfId="0" applyFont="1" applyFill="1" applyBorder="1" applyAlignment="1">
      <alignment horizontal="center" vertical="center"/>
    </xf>
    <xf numFmtId="0" fontId="33" fillId="3" borderId="35" xfId="0" applyFont="1" applyFill="1" applyBorder="1" applyAlignment="1">
      <alignment horizontal="center" vertical="center"/>
    </xf>
    <xf numFmtId="0" fontId="32" fillId="3" borderId="17" xfId="0" applyFont="1" applyFill="1" applyBorder="1" applyAlignment="1">
      <alignment horizontal="left" vertical="center"/>
    </xf>
    <xf numFmtId="0" fontId="32" fillId="3" borderId="22" xfId="0" applyFont="1" applyFill="1" applyBorder="1" applyAlignment="1">
      <alignment horizontal="left" vertical="center"/>
    </xf>
    <xf numFmtId="0" fontId="24" fillId="2" borderId="0" xfId="0" applyFont="1" applyFill="1" applyAlignment="1">
      <alignment horizontal="center" vertical="center"/>
    </xf>
    <xf numFmtId="0" fontId="26" fillId="3" borderId="6"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7" xfId="0" applyFont="1" applyFill="1" applyBorder="1" applyAlignment="1">
      <alignment horizontal="center" vertical="center"/>
    </xf>
    <xf numFmtId="179" fontId="6" fillId="3" borderId="17" xfId="0" applyNumberFormat="1" applyFont="1" applyFill="1" applyBorder="1" applyAlignment="1">
      <alignment horizontal="center" vertical="center" wrapText="1"/>
    </xf>
    <xf numFmtId="179" fontId="6" fillId="3" borderId="23" xfId="0" applyNumberFormat="1" applyFont="1" applyFill="1" applyBorder="1" applyAlignment="1">
      <alignment horizontal="center" vertical="center" wrapText="1"/>
    </xf>
    <xf numFmtId="179" fontId="6" fillId="3" borderId="22" xfId="0" applyNumberFormat="1" applyFont="1" applyFill="1" applyBorder="1" applyAlignment="1">
      <alignment horizontal="center" vertical="center" wrapText="1"/>
    </xf>
    <xf numFmtId="179" fontId="31" fillId="0" borderId="17" xfId="0" applyNumberFormat="1" applyFont="1" applyBorder="1" applyAlignment="1">
      <alignment horizontal="center" vertical="center"/>
    </xf>
    <xf numFmtId="179" fontId="32" fillId="0" borderId="23" xfId="0" applyNumberFormat="1" applyFont="1" applyBorder="1" applyAlignment="1">
      <alignment horizontal="center" vertical="center"/>
    </xf>
    <xf numFmtId="179" fontId="32" fillId="0" borderId="22" xfId="0" applyNumberFormat="1" applyFont="1" applyBorder="1" applyAlignment="1">
      <alignment horizontal="center" vertical="center"/>
    </xf>
    <xf numFmtId="0" fontId="35" fillId="0" borderId="17" xfId="2" applyFont="1" applyBorder="1" applyAlignment="1">
      <alignment horizontal="center" vertical="center" shrinkToFit="1"/>
    </xf>
    <xf numFmtId="0" fontId="35" fillId="0" borderId="23" xfId="2" applyFont="1" applyBorder="1" applyAlignment="1">
      <alignment horizontal="center" vertical="center" shrinkToFit="1"/>
    </xf>
    <xf numFmtId="0" fontId="35" fillId="0" borderId="22" xfId="2" applyFont="1" applyBorder="1" applyAlignment="1">
      <alignment horizontal="center" vertical="center" shrinkToFit="1"/>
    </xf>
    <xf numFmtId="0" fontId="24" fillId="5" borderId="0" xfId="0" applyFont="1" applyFill="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32" fillId="0" borderId="6" xfId="0" applyFont="1" applyBorder="1" applyAlignment="1">
      <alignment horizontal="center" vertical="center"/>
    </xf>
    <xf numFmtId="0" fontId="46" fillId="0" borderId="7" xfId="0" applyFont="1" applyBorder="1" applyAlignment="1">
      <alignment horizontal="center" vertical="center"/>
    </xf>
    <xf numFmtId="0" fontId="32" fillId="0" borderId="6"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7" xfId="0" applyFont="1" applyBorder="1" applyAlignment="1">
      <alignment horizontal="center" vertical="center" shrinkToFit="1"/>
    </xf>
    <xf numFmtId="179" fontId="45" fillId="0" borderId="17" xfId="0" applyNumberFormat="1" applyFont="1" applyBorder="1" applyAlignment="1">
      <alignment horizontal="center" vertical="center" wrapText="1"/>
    </xf>
    <xf numFmtId="179" fontId="45" fillId="0" borderId="23" xfId="0" applyNumberFormat="1" applyFont="1" applyBorder="1" applyAlignment="1">
      <alignment horizontal="center" vertical="center" wrapText="1"/>
    </xf>
    <xf numFmtId="179" fontId="45" fillId="0" borderId="22" xfId="0" applyNumberFormat="1" applyFont="1" applyBorder="1" applyAlignment="1">
      <alignment horizontal="center" vertical="center" wrapText="1"/>
    </xf>
    <xf numFmtId="179" fontId="32" fillId="0" borderId="17" xfId="0" applyNumberFormat="1" applyFont="1" applyBorder="1" applyAlignment="1">
      <alignment horizontal="center" vertical="center"/>
    </xf>
    <xf numFmtId="0" fontId="49" fillId="0" borderId="10" xfId="2" applyFont="1" applyBorder="1" applyAlignment="1">
      <alignment horizontal="center" vertical="center" wrapText="1"/>
    </xf>
    <xf numFmtId="0" fontId="49" fillId="0" borderId="12" xfId="2" applyFont="1" applyBorder="1" applyAlignment="1">
      <alignment horizontal="center" vertical="center"/>
    </xf>
    <xf numFmtId="0" fontId="49" fillId="0" borderId="9" xfId="2" applyFont="1" applyBorder="1" applyAlignment="1">
      <alignment horizontal="center" vertical="center"/>
    </xf>
    <xf numFmtId="0" fontId="49" fillId="0" borderId="13" xfId="2" applyFont="1" applyBorder="1" applyAlignment="1">
      <alignment horizontal="center" vertical="center"/>
    </xf>
    <xf numFmtId="0" fontId="49" fillId="0" borderId="14" xfId="2" applyFont="1" applyBorder="1" applyAlignment="1">
      <alignment horizontal="center" vertical="center"/>
    </xf>
    <xf numFmtId="0" fontId="49" fillId="0" borderId="16" xfId="2" applyFont="1" applyBorder="1" applyAlignment="1">
      <alignment horizontal="center" vertical="center"/>
    </xf>
    <xf numFmtId="0" fontId="45" fillId="0" borderId="39" xfId="0" applyFont="1" applyBorder="1" applyAlignment="1">
      <alignment horizontal="center" vertical="center"/>
    </xf>
    <xf numFmtId="0" fontId="45" fillId="0" borderId="40" xfId="0" applyFont="1" applyBorder="1" applyAlignment="1">
      <alignment horizontal="center" vertical="center"/>
    </xf>
    <xf numFmtId="0" fontId="45" fillId="0" borderId="14" xfId="0" applyFont="1" applyBorder="1" applyAlignment="1">
      <alignment horizontal="right" vertical="center" wrapText="1"/>
    </xf>
    <xf numFmtId="0" fontId="45" fillId="0" borderId="15" xfId="0" applyFont="1" applyBorder="1" applyAlignment="1">
      <alignment horizontal="right" vertical="center" wrapText="1"/>
    </xf>
    <xf numFmtId="0" fontId="25" fillId="0" borderId="0" xfId="0" applyFont="1" applyAlignment="1">
      <alignment horizontal="right" vertical="center" wrapText="1"/>
    </xf>
    <xf numFmtId="0" fontId="45" fillId="0" borderId="6" xfId="0" applyFont="1" applyBorder="1" applyAlignment="1">
      <alignment horizontal="right" vertical="center" wrapText="1"/>
    </xf>
    <xf numFmtId="0" fontId="45" fillId="0" borderId="18" xfId="0" applyFont="1" applyBorder="1" applyAlignment="1">
      <alignment horizontal="right" vertical="center" wrapText="1"/>
    </xf>
    <xf numFmtId="178" fontId="50" fillId="0" borderId="10" xfId="1" applyFont="1" applyBorder="1" applyAlignment="1">
      <alignment horizontal="center" vertical="center"/>
    </xf>
    <xf numFmtId="178" fontId="51" fillId="0" borderId="11" xfId="1" applyFont="1" applyBorder="1" applyAlignment="1">
      <alignment horizontal="center" vertical="center"/>
    </xf>
    <xf numFmtId="178" fontId="51" fillId="0" borderId="12" xfId="1" applyFont="1" applyBorder="1" applyAlignment="1">
      <alignment horizontal="center" vertical="center"/>
    </xf>
    <xf numFmtId="178" fontId="51" fillId="0" borderId="9" xfId="1" applyFont="1" applyBorder="1" applyAlignment="1">
      <alignment horizontal="center" vertical="center"/>
    </xf>
    <xf numFmtId="178" fontId="51" fillId="0" borderId="0" xfId="1" applyFont="1" applyBorder="1" applyAlignment="1">
      <alignment horizontal="center" vertical="center"/>
    </xf>
    <xf numFmtId="178" fontId="51" fillId="0" borderId="13" xfId="1" applyFont="1" applyBorder="1" applyAlignment="1">
      <alignment horizontal="center" vertical="center"/>
    </xf>
    <xf numFmtId="178" fontId="51" fillId="0" borderId="14" xfId="1" applyFont="1" applyBorder="1" applyAlignment="1">
      <alignment horizontal="center" vertical="center"/>
    </xf>
    <xf numFmtId="178" fontId="51" fillId="0" borderId="15" xfId="1" applyFont="1" applyBorder="1" applyAlignment="1">
      <alignment horizontal="center" vertical="center"/>
    </xf>
    <xf numFmtId="178" fontId="51" fillId="0" borderId="16" xfId="1" applyFont="1" applyBorder="1" applyAlignment="1">
      <alignment horizontal="center" vertical="center"/>
    </xf>
    <xf numFmtId="0" fontId="12" fillId="0" borderId="26" xfId="0" applyFont="1" applyBorder="1" applyAlignment="1">
      <alignment horizontal="center" wrapText="1"/>
    </xf>
    <xf numFmtId="0" fontId="11" fillId="0" borderId="27" xfId="0" applyFont="1" applyBorder="1" applyAlignment="1">
      <alignment horizontal="center" wrapText="1"/>
    </xf>
    <xf numFmtId="0" fontId="11" fillId="0" borderId="28" xfId="0" applyFont="1" applyBorder="1" applyAlignment="1">
      <alignment horizontal="center" wrapText="1"/>
    </xf>
    <xf numFmtId="0" fontId="11" fillId="0" borderId="29" xfId="0" applyFont="1" applyBorder="1" applyAlignment="1">
      <alignment horizontal="center" wrapText="1"/>
    </xf>
    <xf numFmtId="0" fontId="11" fillId="0" borderId="0" xfId="0" applyFont="1" applyAlignment="1">
      <alignment horizontal="center" wrapText="1"/>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8" xfId="0" applyFont="1" applyBorder="1" applyAlignment="1">
      <alignment horizontal="center" wrapText="1"/>
    </xf>
    <xf numFmtId="0" fontId="11" fillId="0" borderId="32" xfId="0" applyFont="1" applyBorder="1" applyAlignment="1">
      <alignment horizontal="center" wrapText="1"/>
    </xf>
    <xf numFmtId="0" fontId="11" fillId="0" borderId="0" xfId="0" applyFont="1" applyAlignment="1">
      <alignment horizontal="left" wrapText="1"/>
    </xf>
    <xf numFmtId="0" fontId="2" fillId="4" borderId="19"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4" xfId="0" applyFont="1" applyFill="1" applyBorder="1" applyAlignment="1">
      <alignment horizontal="center" vertical="center"/>
    </xf>
    <xf numFmtId="0" fontId="12" fillId="0" borderId="0" xfId="0" applyFont="1" applyAlignment="1">
      <alignment horizontal="left" wrapText="1"/>
    </xf>
    <xf numFmtId="0" fontId="11" fillId="0" borderId="0" xfId="0" applyFont="1" applyAlignment="1">
      <alignment wrapText="1"/>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2</xdr:col>
      <xdr:colOff>1781175</xdr:colOff>
      <xdr:row>1</xdr:row>
      <xdr:rowOff>227106</xdr:rowOff>
    </xdr:to>
    <xdr:pic>
      <xdr:nvPicPr>
        <xdr:cNvPr id="2" name="Picture 1">
          <a:extLst>
            <a:ext uri="{FF2B5EF4-FFF2-40B4-BE49-F238E27FC236}">
              <a16:creationId xmlns:a16="http://schemas.microsoft.com/office/drawing/2014/main" id="{BDB7CFAC-6FE7-49FF-9E76-13486C9DD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
          <a:ext cx="2952750" cy="846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theme="7"/>
    <pageSetUpPr fitToPage="1"/>
  </sheetPr>
  <dimension ref="A1:J52"/>
  <sheetViews>
    <sheetView showGridLines="0" showZeros="0" tabSelected="1" showRuler="0" showWhiteSpace="0" view="pageLayout" topLeftCell="D1" zoomScale="75" zoomScaleNormal="100" zoomScalePageLayoutView="75" workbookViewId="0">
      <selection activeCell="C4" sqref="C4:E4"/>
    </sheetView>
  </sheetViews>
  <sheetFormatPr defaultRowHeight="18.75"/>
  <cols>
    <col min="1" max="1" width="4.125" bestFit="1" customWidth="1"/>
    <col min="2" max="2" width="17.75" customWidth="1"/>
    <col min="3" max="3" width="22.875" customWidth="1"/>
    <col min="4" max="4" width="24.5" customWidth="1"/>
    <col min="5" max="5" width="30" style="1" customWidth="1"/>
    <col min="6" max="6" width="28.875" customWidth="1"/>
    <col min="7" max="7" width="24.875" customWidth="1"/>
    <col min="8" max="8" width="25.5" customWidth="1"/>
    <col min="9" max="9" width="20.875" customWidth="1"/>
    <col min="10" max="10" width="23.125" bestFit="1" customWidth="1"/>
  </cols>
  <sheetData>
    <row r="1" spans="1:10" ht="57.6" customHeight="1" thickBot="1">
      <c r="E1" s="32" t="s">
        <v>37</v>
      </c>
      <c r="F1" s="3"/>
      <c r="G1" s="4"/>
      <c r="H1" s="4"/>
      <c r="I1" s="6"/>
      <c r="J1" s="86" t="s">
        <v>116</v>
      </c>
    </row>
    <row r="2" spans="1:10" ht="42" customHeight="1" thickBot="1">
      <c r="E2" s="188" t="s">
        <v>42</v>
      </c>
      <c r="F2" s="188"/>
      <c r="G2" s="2"/>
      <c r="H2" s="37" t="s">
        <v>60</v>
      </c>
      <c r="I2" s="72" t="s">
        <v>68</v>
      </c>
    </row>
    <row r="3" spans="1:10" ht="19.5" thickBot="1">
      <c r="E3"/>
    </row>
    <row r="4" spans="1:10" ht="57" customHeight="1" thickBot="1">
      <c r="B4" s="34" t="s">
        <v>58</v>
      </c>
      <c r="C4" s="189" t="s">
        <v>18</v>
      </c>
      <c r="D4" s="190"/>
      <c r="E4" s="191"/>
      <c r="F4" s="34" t="s">
        <v>59</v>
      </c>
      <c r="G4" s="74">
        <v>54321</v>
      </c>
      <c r="H4" s="35"/>
      <c r="I4" s="36" t="s">
        <v>57</v>
      </c>
      <c r="J4" s="73" t="s">
        <v>69</v>
      </c>
    </row>
    <row r="5" spans="1:10" ht="21.6" customHeight="1" thickBot="1">
      <c r="B5" s="12" t="s">
        <v>35</v>
      </c>
      <c r="C5" s="13"/>
      <c r="D5" s="13"/>
      <c r="E5" s="14"/>
      <c r="F5" s="13"/>
      <c r="G5" s="11"/>
      <c r="H5" s="11"/>
      <c r="I5" s="11"/>
      <c r="J5" s="11"/>
    </row>
    <row r="6" spans="1:10" ht="33.950000000000003" customHeight="1" thickBot="1">
      <c r="B6" s="15"/>
      <c r="C6" s="15"/>
      <c r="D6" s="15"/>
      <c r="E6" s="16"/>
      <c r="F6" s="76" t="s">
        <v>40</v>
      </c>
      <c r="G6" s="75">
        <v>44777</v>
      </c>
      <c r="H6" s="11"/>
      <c r="I6" s="76" t="s">
        <v>83</v>
      </c>
      <c r="J6" s="77">
        <v>135.39818700000001</v>
      </c>
    </row>
    <row r="7" spans="1:10" ht="6" customHeight="1">
      <c r="B7" s="15"/>
      <c r="C7" s="15"/>
      <c r="D7" s="15"/>
      <c r="E7" s="16"/>
      <c r="F7" s="17"/>
      <c r="G7" s="20"/>
      <c r="H7" s="20"/>
      <c r="I7" s="19"/>
      <c r="J7" s="85"/>
    </row>
    <row r="8" spans="1:10" ht="19.5" thickBot="1">
      <c r="A8" s="5" t="s">
        <v>19</v>
      </c>
      <c r="B8" s="21"/>
      <c r="C8" s="21"/>
      <c r="D8" s="21" t="s">
        <v>44</v>
      </c>
      <c r="E8" s="22"/>
      <c r="F8" s="23"/>
      <c r="G8" s="18"/>
      <c r="H8" s="18"/>
      <c r="I8" s="11"/>
      <c r="J8" s="11"/>
    </row>
    <row r="9" spans="1:10" ht="24" customHeight="1">
      <c r="A9" s="5" t="s">
        <v>39</v>
      </c>
      <c r="B9" s="21"/>
      <c r="C9" s="21"/>
      <c r="D9" s="21"/>
      <c r="E9" s="22"/>
      <c r="F9" s="23"/>
      <c r="G9" s="192" t="s">
        <v>41</v>
      </c>
      <c r="H9" s="195" t="s">
        <v>36</v>
      </c>
      <c r="I9" s="198" t="s">
        <v>23</v>
      </c>
      <c r="J9" s="11"/>
    </row>
    <row r="10" spans="1:10" ht="24" customHeight="1">
      <c r="A10" s="5"/>
      <c r="B10" s="21"/>
      <c r="C10" s="21"/>
      <c r="D10" s="21"/>
      <c r="E10" s="22"/>
      <c r="F10" s="23"/>
      <c r="G10" s="193"/>
      <c r="H10" s="196"/>
      <c r="I10" s="199"/>
      <c r="J10" s="11"/>
    </row>
    <row r="11" spans="1:10" ht="19.5" thickBot="1">
      <c r="A11" s="5" t="s">
        <v>56</v>
      </c>
      <c r="B11" s="21"/>
      <c r="C11" s="21"/>
      <c r="D11" s="21"/>
      <c r="E11" s="22"/>
      <c r="F11" s="23"/>
      <c r="G11" s="194"/>
      <c r="H11" s="197"/>
      <c r="I11" s="200"/>
      <c r="J11" s="11"/>
    </row>
    <row r="12" spans="1:10" ht="6" customHeight="1">
      <c r="B12" s="13"/>
      <c r="C12" s="13"/>
      <c r="D12" s="13"/>
      <c r="E12" s="13"/>
      <c r="F12" s="13"/>
      <c r="G12" s="13"/>
      <c r="H12" s="13"/>
      <c r="I12" s="13"/>
      <c r="J12" s="13"/>
    </row>
    <row r="13" spans="1:10" ht="24" customHeight="1">
      <c r="A13" s="24" t="s">
        <v>20</v>
      </c>
      <c r="B13" s="25"/>
      <c r="C13" s="26"/>
      <c r="D13" s="26"/>
      <c r="E13" s="27"/>
      <c r="F13" s="26"/>
      <c r="G13" s="26"/>
      <c r="H13" s="26"/>
      <c r="I13" s="26"/>
      <c r="J13" s="26"/>
    </row>
    <row r="14" spans="1:10" ht="61.5" customHeight="1">
      <c r="A14" s="38"/>
      <c r="B14" s="39" t="s">
        <v>6</v>
      </c>
      <c r="C14" s="159" t="s">
        <v>7</v>
      </c>
      <c r="D14" s="160"/>
      <c r="E14" s="39" t="s">
        <v>8</v>
      </c>
      <c r="F14" s="39" t="s">
        <v>43</v>
      </c>
      <c r="G14" s="39" t="s">
        <v>11</v>
      </c>
      <c r="H14" s="40" t="s">
        <v>10</v>
      </c>
      <c r="I14" s="41" t="s">
        <v>27</v>
      </c>
      <c r="J14" s="42" t="s">
        <v>9</v>
      </c>
    </row>
    <row r="15" spans="1:10" ht="51.75" thickBot="1">
      <c r="A15" s="56" t="s">
        <v>17</v>
      </c>
      <c r="B15" s="44" t="s">
        <v>0</v>
      </c>
      <c r="C15" s="44" t="s">
        <v>1</v>
      </c>
      <c r="D15" s="44" t="s">
        <v>24</v>
      </c>
      <c r="E15" s="45" t="s">
        <v>2</v>
      </c>
      <c r="F15" s="45"/>
      <c r="G15" s="44" t="s">
        <v>3</v>
      </c>
      <c r="H15" s="44" t="s">
        <v>4</v>
      </c>
      <c r="I15" s="46" t="s">
        <v>38</v>
      </c>
      <c r="J15" s="46" t="s">
        <v>5</v>
      </c>
    </row>
    <row r="16" spans="1:10" ht="46.5" customHeight="1" thickTop="1">
      <c r="A16" s="55">
        <v>1</v>
      </c>
      <c r="B16" s="60">
        <v>123456</v>
      </c>
      <c r="C16" s="63" t="s">
        <v>12</v>
      </c>
      <c r="D16" s="63" t="s">
        <v>25</v>
      </c>
      <c r="E16" s="58">
        <v>1000</v>
      </c>
      <c r="F16" s="70">
        <f>ROUNDUP(E16*J6,0)</f>
        <v>135399</v>
      </c>
      <c r="G16" s="63" t="s">
        <v>13</v>
      </c>
      <c r="H16" s="63" t="s">
        <v>14</v>
      </c>
      <c r="I16" s="60">
        <v>5</v>
      </c>
      <c r="J16" s="60"/>
    </row>
    <row r="17" spans="1:10" ht="46.5" customHeight="1">
      <c r="A17" s="43">
        <v>2</v>
      </c>
      <c r="B17" s="60">
        <v>23456</v>
      </c>
      <c r="C17" s="63" t="s">
        <v>15</v>
      </c>
      <c r="D17" s="63" t="s">
        <v>26</v>
      </c>
      <c r="E17" s="59">
        <v>100</v>
      </c>
      <c r="F17" s="70">
        <f>ROUNDUP(E17*J6,0)</f>
        <v>13540</v>
      </c>
      <c r="G17" s="63" t="s">
        <v>22</v>
      </c>
      <c r="H17" s="63" t="s">
        <v>16</v>
      </c>
      <c r="I17" s="60"/>
      <c r="J17" s="60" t="s">
        <v>72</v>
      </c>
    </row>
    <row r="18" spans="1:10" ht="46.5" customHeight="1">
      <c r="A18" s="43">
        <v>3</v>
      </c>
      <c r="B18" s="65">
        <v>111111</v>
      </c>
      <c r="C18" s="69" t="s">
        <v>82</v>
      </c>
      <c r="D18" s="69" t="s">
        <v>81</v>
      </c>
      <c r="E18" s="62">
        <v>1100</v>
      </c>
      <c r="F18" s="71">
        <f>ROUNDUP(E18*J6,0)</f>
        <v>148939</v>
      </c>
      <c r="G18" s="63" t="s">
        <v>13</v>
      </c>
      <c r="H18" s="63" t="s">
        <v>16</v>
      </c>
      <c r="I18" s="65">
        <v>2</v>
      </c>
      <c r="J18" s="65"/>
    </row>
    <row r="19" spans="1:10" ht="46.5" customHeight="1">
      <c r="A19" s="43">
        <v>4</v>
      </c>
      <c r="B19" s="65">
        <v>222222</v>
      </c>
      <c r="C19" s="69" t="s">
        <v>78</v>
      </c>
      <c r="D19" s="69" t="s">
        <v>80</v>
      </c>
      <c r="E19" s="62">
        <v>100</v>
      </c>
      <c r="F19" s="71">
        <f>ROUNDUP(E19*J6,0)</f>
        <v>13540</v>
      </c>
      <c r="G19" s="63" t="s">
        <v>13</v>
      </c>
      <c r="H19" s="63" t="s">
        <v>16</v>
      </c>
      <c r="I19" s="65">
        <v>3</v>
      </c>
      <c r="J19" s="69" t="s">
        <v>85</v>
      </c>
    </row>
    <row r="20" spans="1:10" ht="46.5" customHeight="1">
      <c r="A20" s="43">
        <v>5</v>
      </c>
      <c r="B20" s="65">
        <v>33333</v>
      </c>
      <c r="C20" s="69" t="s">
        <v>79</v>
      </c>
      <c r="D20" s="69" t="s">
        <v>77</v>
      </c>
      <c r="E20" s="62">
        <v>1000</v>
      </c>
      <c r="F20" s="71">
        <f>ROUNDUP(E20*J6,0)</f>
        <v>135399</v>
      </c>
      <c r="G20" s="63" t="s">
        <v>22</v>
      </c>
      <c r="H20" s="63" t="s">
        <v>16</v>
      </c>
      <c r="I20" s="65">
        <v>1</v>
      </c>
      <c r="J20" s="65" t="s">
        <v>84</v>
      </c>
    </row>
    <row r="21" spans="1:10" ht="46.5" customHeight="1">
      <c r="A21" s="43">
        <v>6</v>
      </c>
      <c r="B21" s="65"/>
      <c r="C21" s="64"/>
      <c r="D21" s="64"/>
      <c r="E21" s="62"/>
      <c r="F21" s="62"/>
      <c r="G21" s="61"/>
      <c r="H21" s="61"/>
      <c r="I21" s="61"/>
      <c r="J21" s="61"/>
    </row>
    <row r="22" spans="1:10" ht="46.5" customHeight="1">
      <c r="A22" s="43">
        <v>7</v>
      </c>
      <c r="B22" s="65"/>
      <c r="C22" s="64"/>
      <c r="D22" s="64"/>
      <c r="E22" s="62"/>
      <c r="F22" s="62"/>
      <c r="G22" s="61"/>
      <c r="H22" s="61"/>
      <c r="I22" s="61"/>
      <c r="J22" s="61"/>
    </row>
    <row r="23" spans="1:10" ht="46.5" customHeight="1">
      <c r="A23" s="43">
        <v>8</v>
      </c>
      <c r="B23" s="65"/>
      <c r="C23" s="64"/>
      <c r="D23" s="64"/>
      <c r="E23" s="62"/>
      <c r="F23" s="62"/>
      <c r="G23" s="61"/>
      <c r="H23" s="61"/>
      <c r="I23" s="61"/>
      <c r="J23" s="61"/>
    </row>
    <row r="24" spans="1:10" ht="46.5" customHeight="1">
      <c r="A24" s="43">
        <v>9</v>
      </c>
      <c r="B24" s="65"/>
      <c r="C24" s="64"/>
      <c r="D24" s="64"/>
      <c r="E24" s="62"/>
      <c r="F24" s="62"/>
      <c r="G24" s="61"/>
      <c r="H24" s="61"/>
      <c r="I24" s="61"/>
      <c r="J24" s="61"/>
    </row>
    <row r="25" spans="1:10" ht="46.5" customHeight="1">
      <c r="A25" s="43">
        <v>10</v>
      </c>
      <c r="B25" s="65"/>
      <c r="C25" s="64"/>
      <c r="D25" s="64"/>
      <c r="E25" s="62"/>
      <c r="F25" s="62"/>
      <c r="G25" s="61"/>
      <c r="H25" s="61"/>
      <c r="I25" s="61"/>
      <c r="J25" s="61"/>
    </row>
    <row r="26" spans="1:10" ht="46.5" customHeight="1">
      <c r="A26" s="43">
        <v>11</v>
      </c>
      <c r="B26" s="65"/>
      <c r="C26" s="64"/>
      <c r="D26" s="64"/>
      <c r="E26" s="62"/>
      <c r="F26" s="62"/>
      <c r="G26" s="61"/>
      <c r="H26" s="61"/>
      <c r="I26" s="61"/>
      <c r="J26" s="61"/>
    </row>
    <row r="27" spans="1:10" ht="46.5" customHeight="1">
      <c r="A27" s="43">
        <v>12</v>
      </c>
      <c r="B27" s="65"/>
      <c r="C27" s="64"/>
      <c r="D27" s="64"/>
      <c r="E27" s="62"/>
      <c r="F27" s="62"/>
      <c r="G27" s="61"/>
      <c r="H27" s="61"/>
      <c r="I27" s="61"/>
      <c r="J27" s="61"/>
    </row>
    <row r="28" spans="1:10" ht="46.5" customHeight="1">
      <c r="A28" s="43">
        <v>13</v>
      </c>
      <c r="B28" s="65"/>
      <c r="C28" s="64"/>
      <c r="D28" s="64"/>
      <c r="E28" s="62"/>
      <c r="F28" s="62"/>
      <c r="G28" s="61"/>
      <c r="H28" s="61"/>
      <c r="I28" s="61"/>
      <c r="J28" s="61"/>
    </row>
    <row r="29" spans="1:10" ht="46.5" customHeight="1">
      <c r="A29" s="43">
        <v>14</v>
      </c>
      <c r="B29" s="65"/>
      <c r="C29" s="64"/>
      <c r="D29" s="64"/>
      <c r="E29" s="62"/>
      <c r="F29" s="62"/>
      <c r="G29" s="61"/>
      <c r="H29" s="61"/>
      <c r="I29" s="61"/>
      <c r="J29" s="61"/>
    </row>
    <row r="30" spans="1:10" ht="46.5" customHeight="1">
      <c r="A30" s="43">
        <v>15</v>
      </c>
      <c r="B30" s="65"/>
      <c r="C30" s="64"/>
      <c r="D30" s="64"/>
      <c r="E30" s="62"/>
      <c r="F30" s="62"/>
      <c r="G30" s="61"/>
      <c r="H30" s="61"/>
      <c r="I30" s="61"/>
      <c r="J30" s="61"/>
    </row>
    <row r="31" spans="1:10" ht="46.5" customHeight="1">
      <c r="A31" s="43">
        <v>16</v>
      </c>
      <c r="B31" s="65"/>
      <c r="C31" s="64"/>
      <c r="D31" s="64"/>
      <c r="E31" s="62"/>
      <c r="F31" s="62"/>
      <c r="G31" s="61"/>
      <c r="H31" s="61"/>
      <c r="I31" s="61"/>
      <c r="J31" s="61"/>
    </row>
    <row r="32" spans="1:10" ht="46.5" customHeight="1">
      <c r="A32" s="43">
        <v>17</v>
      </c>
      <c r="B32" s="65"/>
      <c r="C32" s="64"/>
      <c r="D32" s="64"/>
      <c r="E32" s="62"/>
      <c r="F32" s="62"/>
      <c r="G32" s="61"/>
      <c r="H32" s="61"/>
      <c r="I32" s="61"/>
      <c r="J32" s="61"/>
    </row>
    <row r="33" spans="1:10" ht="46.5" customHeight="1">
      <c r="A33" s="43">
        <v>18</v>
      </c>
      <c r="B33" s="65"/>
      <c r="C33" s="64"/>
      <c r="D33" s="64"/>
      <c r="E33" s="62"/>
      <c r="F33" s="62"/>
      <c r="G33" s="61"/>
      <c r="H33" s="61"/>
      <c r="I33" s="61"/>
      <c r="J33" s="61"/>
    </row>
    <row r="34" spans="1:10" ht="46.5" customHeight="1">
      <c r="A34" s="43">
        <v>19</v>
      </c>
      <c r="B34" s="65"/>
      <c r="C34" s="64"/>
      <c r="D34" s="64"/>
      <c r="E34" s="62"/>
      <c r="F34" s="62"/>
      <c r="G34" s="61"/>
      <c r="H34" s="61"/>
      <c r="I34" s="61"/>
      <c r="J34" s="61"/>
    </row>
    <row r="35" spans="1:10" ht="46.5" customHeight="1" thickBot="1">
      <c r="A35" s="43">
        <v>20</v>
      </c>
      <c r="B35" s="66"/>
      <c r="C35" s="67"/>
      <c r="D35" s="67"/>
      <c r="E35" s="68"/>
      <c r="F35" s="68"/>
      <c r="G35" s="61"/>
      <c r="H35" s="61"/>
      <c r="I35" s="61"/>
      <c r="J35" s="61"/>
    </row>
    <row r="36" spans="1:10" ht="54" customHeight="1" thickBot="1">
      <c r="A36" s="38"/>
      <c r="B36" s="172" t="s">
        <v>30</v>
      </c>
      <c r="C36" s="173"/>
      <c r="D36" s="57" t="s">
        <v>29</v>
      </c>
      <c r="E36" s="78">
        <f>SUM(E16:E35)</f>
        <v>3300</v>
      </c>
      <c r="F36" s="79">
        <f>SUM(F16:F35)</f>
        <v>446817</v>
      </c>
      <c r="G36" s="80"/>
      <c r="H36" s="81"/>
      <c r="I36" s="81"/>
      <c r="J36" s="81"/>
    </row>
    <row r="37" spans="1:10" ht="28.5" customHeight="1">
      <c r="A37" s="28"/>
      <c r="B37" s="174"/>
      <c r="C37" s="174"/>
      <c r="D37" s="29"/>
      <c r="E37" s="30" t="s">
        <v>65</v>
      </c>
      <c r="F37" s="31" t="s">
        <v>66</v>
      </c>
      <c r="G37" s="26"/>
      <c r="H37" s="26"/>
      <c r="I37" s="26"/>
      <c r="J37" s="26"/>
    </row>
    <row r="38" spans="1:10" ht="26.25" customHeight="1">
      <c r="A38" s="47" t="s">
        <v>21</v>
      </c>
      <c r="B38" s="29"/>
      <c r="C38" s="26"/>
      <c r="D38" s="26"/>
      <c r="E38" s="27"/>
      <c r="F38" s="26"/>
      <c r="G38" s="175" t="s">
        <v>76</v>
      </c>
      <c r="H38" s="175"/>
      <c r="I38" s="26"/>
      <c r="J38" s="26"/>
    </row>
    <row r="39" spans="1:10" ht="12.75" customHeight="1" thickBot="1">
      <c r="A39" s="28"/>
      <c r="B39" s="29"/>
      <c r="C39" s="26"/>
      <c r="D39" s="26"/>
      <c r="E39" s="27"/>
      <c r="F39" s="26"/>
      <c r="G39" s="175"/>
      <c r="H39" s="175"/>
      <c r="I39" s="26"/>
      <c r="J39" s="26"/>
    </row>
    <row r="40" spans="1:10" ht="56.1" customHeight="1" thickBot="1">
      <c r="A40" s="28"/>
      <c r="B40" s="176" t="s">
        <v>31</v>
      </c>
      <c r="C40" s="177"/>
      <c r="D40" s="48" t="s">
        <v>32</v>
      </c>
      <c r="E40" s="82">
        <v>0.02</v>
      </c>
      <c r="F40" s="83"/>
      <c r="G40" s="175"/>
      <c r="H40" s="175"/>
      <c r="J40" s="33"/>
    </row>
    <row r="41" spans="1:10" ht="29.1" customHeight="1" thickBot="1">
      <c r="A41" s="28"/>
      <c r="B41" s="49"/>
      <c r="C41" s="50"/>
      <c r="D41" s="51"/>
      <c r="E41" s="52" t="s">
        <v>63</v>
      </c>
      <c r="F41" s="49" t="s">
        <v>64</v>
      </c>
      <c r="G41" s="26"/>
      <c r="H41" s="26"/>
      <c r="I41" s="26"/>
      <c r="J41" s="26"/>
    </row>
    <row r="42" spans="1:10" ht="33.950000000000003" customHeight="1">
      <c r="A42" s="28"/>
      <c r="B42" s="178" t="s">
        <v>28</v>
      </c>
      <c r="C42" s="179"/>
      <c r="D42" s="182" t="s">
        <v>3</v>
      </c>
      <c r="E42" s="184" t="s">
        <v>22</v>
      </c>
      <c r="F42" s="186" t="s">
        <v>70</v>
      </c>
      <c r="G42" s="26"/>
      <c r="H42" s="26"/>
      <c r="I42" s="26"/>
      <c r="J42" s="26"/>
    </row>
    <row r="43" spans="1:10" ht="15.6" customHeight="1" thickBot="1">
      <c r="A43" s="28"/>
      <c r="B43" s="180"/>
      <c r="C43" s="181"/>
      <c r="D43" s="183"/>
      <c r="E43" s="185"/>
      <c r="F43" s="187"/>
      <c r="G43" s="26"/>
      <c r="H43" s="26"/>
      <c r="I43" s="26"/>
      <c r="J43" s="26"/>
    </row>
    <row r="44" spans="1:10" ht="26.25" thickBot="1">
      <c r="A44" s="28"/>
      <c r="B44" s="49"/>
      <c r="C44" s="49"/>
      <c r="D44" s="49"/>
      <c r="E44" s="53"/>
      <c r="F44" s="54"/>
      <c r="G44" s="26"/>
      <c r="H44" s="26"/>
      <c r="I44" s="26"/>
      <c r="J44" s="26"/>
    </row>
    <row r="45" spans="1:10" ht="48.75" customHeight="1" thickBot="1">
      <c r="A45" s="28"/>
      <c r="B45" s="161" t="s">
        <v>67</v>
      </c>
      <c r="C45" s="162"/>
      <c r="D45" s="51" t="s">
        <v>33</v>
      </c>
      <c r="E45" s="82">
        <f>F45/J6</f>
        <v>3300.0220305756384</v>
      </c>
      <c r="F45" s="84">
        <f>F36+F40</f>
        <v>446817</v>
      </c>
      <c r="G45" s="26"/>
      <c r="H45" s="28"/>
    </row>
    <row r="46" spans="1:10" ht="25.5">
      <c r="A46" s="28"/>
      <c r="B46" s="26"/>
      <c r="C46" s="26"/>
      <c r="D46" s="26"/>
      <c r="E46" s="27" t="s">
        <v>61</v>
      </c>
      <c r="F46" s="26" t="s">
        <v>62</v>
      </c>
      <c r="G46" s="26"/>
      <c r="H46" s="26"/>
      <c r="I46" s="26"/>
      <c r="J46" s="26"/>
    </row>
    <row r="47" spans="1:10" ht="25.5">
      <c r="A47" s="28"/>
      <c r="B47" s="26"/>
      <c r="C47" s="26"/>
      <c r="D47" s="26"/>
      <c r="E47" s="27"/>
      <c r="F47" s="26"/>
      <c r="G47" s="26"/>
      <c r="H47" s="26"/>
      <c r="I47" s="26"/>
      <c r="J47" s="26"/>
    </row>
    <row r="48" spans="1:10" ht="26.25" thickBot="1">
      <c r="A48" s="28"/>
      <c r="B48" s="26"/>
      <c r="C48" s="26"/>
      <c r="D48" s="26"/>
      <c r="E48" s="27"/>
      <c r="F48" s="26" t="s">
        <v>34</v>
      </c>
      <c r="G48" s="26"/>
      <c r="H48" s="26"/>
      <c r="I48" s="26"/>
      <c r="J48" s="26"/>
    </row>
    <row r="49" spans="1:10" ht="25.5">
      <c r="A49" s="28"/>
      <c r="B49" s="26"/>
      <c r="C49" s="26"/>
      <c r="D49" s="26"/>
      <c r="E49" s="27"/>
      <c r="F49" s="163" t="s">
        <v>71</v>
      </c>
      <c r="G49" s="164"/>
      <c r="H49" s="164"/>
      <c r="I49" s="164"/>
      <c r="J49" s="165"/>
    </row>
    <row r="50" spans="1:10" ht="25.5">
      <c r="A50" s="28"/>
      <c r="B50" s="26"/>
      <c r="C50" s="26"/>
      <c r="D50" s="26"/>
      <c r="E50" s="27"/>
      <c r="F50" s="166"/>
      <c r="G50" s="167"/>
      <c r="H50" s="167"/>
      <c r="I50" s="167"/>
      <c r="J50" s="168"/>
    </row>
    <row r="51" spans="1:10" ht="25.5">
      <c r="A51" s="28"/>
      <c r="B51" s="26"/>
      <c r="C51" s="26"/>
      <c r="D51" s="26"/>
      <c r="E51" s="27"/>
      <c r="F51" s="166"/>
      <c r="G51" s="167"/>
      <c r="H51" s="167"/>
      <c r="I51" s="167"/>
      <c r="J51" s="168"/>
    </row>
    <row r="52" spans="1:10" ht="26.25" thickBot="1">
      <c r="A52" s="28"/>
      <c r="B52" s="26"/>
      <c r="C52" s="26"/>
      <c r="D52" s="26"/>
      <c r="E52" s="27"/>
      <c r="F52" s="169"/>
      <c r="G52" s="170"/>
      <c r="H52" s="170"/>
      <c r="I52" s="170"/>
      <c r="J52" s="171"/>
    </row>
  </sheetData>
  <mergeCells count="16">
    <mergeCell ref="E2:F2"/>
    <mergeCell ref="C4:E4"/>
    <mergeCell ref="G9:G11"/>
    <mergeCell ref="H9:H11"/>
    <mergeCell ref="I9:I11"/>
    <mergeCell ref="C14:D14"/>
    <mergeCell ref="B45:C45"/>
    <mergeCell ref="F49:J52"/>
    <mergeCell ref="B36:C36"/>
    <mergeCell ref="B37:C37"/>
    <mergeCell ref="G38:H40"/>
    <mergeCell ref="B40:C40"/>
    <mergeCell ref="B42:C43"/>
    <mergeCell ref="D42:D43"/>
    <mergeCell ref="E42:E43"/>
    <mergeCell ref="F42:F43"/>
  </mergeCells>
  <phoneticPr fontId="14"/>
  <dataValidations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20 I17" xr:uid="{39E31146-C00C-4BE6-9000-68019924180C}">
      <formula1>"あり（Y),なし（N)"</formula1>
    </dataValidation>
    <dataValidation type="list" allowBlank="1" showInputMessage="1" showErrorMessage="1" sqref="E42 G16:G20"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ageMargins left="0.70866141732283472" right="0.70866141732283472" top="1.2598425196850394" bottom="0.74803149606299213" header="0.78740157480314965" footer="0.31496062992125984"/>
  <pageSetup paperSize="9" scale="36" fitToHeight="0" orientation="portrait" cellComments="asDisplayed" r:id="rId2"/>
  <headerFooter>
    <oddHeader>&amp;L&amp;"-,太字"&amp;22提出先：ライオンズクラブ国際協会OSEAL調整事務局
LCIF寄付受付担当　FAX:03-4540-6766　Eメール　lcifTokyo@lionsclubs.org
&amp;R&amp;"-,太字"&amp;26&amp;KFF0000CLUBS＆INDIVIDUALS</oddHead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25686-A953-4791-80B5-4A09BDFB90F3}">
  <sheetPr>
    <tabColor theme="9"/>
    <pageSetUpPr fitToPage="1"/>
  </sheetPr>
  <dimension ref="A1:J46"/>
  <sheetViews>
    <sheetView showZeros="0" view="pageLayout" zoomScale="75" zoomScaleNormal="100" zoomScalePageLayoutView="75" workbookViewId="0">
      <selection activeCell="D4" sqref="D4:E4"/>
    </sheetView>
  </sheetViews>
  <sheetFormatPr defaultRowHeight="24"/>
  <cols>
    <col min="1" max="1" width="4.125" style="87" bestFit="1" customWidth="1"/>
    <col min="2" max="2" width="15.125" bestFit="1" customWidth="1"/>
    <col min="3" max="3" width="29.5" customWidth="1"/>
    <col min="4" max="4" width="31" customWidth="1"/>
    <col min="5" max="5" width="23.875" style="1" customWidth="1"/>
    <col min="6" max="6" width="22.5" style="114" customWidth="1"/>
    <col min="7" max="7" width="23" bestFit="1" customWidth="1"/>
    <col min="8" max="8" width="22.125" bestFit="1" customWidth="1"/>
    <col min="9" max="9" width="14.5" customWidth="1"/>
    <col min="10" max="10" width="22.5" customWidth="1"/>
  </cols>
  <sheetData>
    <row r="1" spans="1:10" ht="48.95" customHeight="1">
      <c r="E1" s="32" t="s">
        <v>37</v>
      </c>
      <c r="F1" s="88"/>
      <c r="G1" s="3"/>
      <c r="H1" s="4"/>
      <c r="I1" s="4"/>
      <c r="J1" s="89"/>
    </row>
    <row r="2" spans="1:10" ht="41.45" customHeight="1">
      <c r="E2" s="201" t="s">
        <v>86</v>
      </c>
      <c r="F2" s="201"/>
      <c r="H2" s="2"/>
      <c r="I2" s="2"/>
      <c r="J2" s="90"/>
    </row>
    <row r="3" spans="1:10" ht="24.75" thickBot="1">
      <c r="E3"/>
      <c r="F3" s="91"/>
    </row>
    <row r="4" spans="1:10" ht="45.95" customHeight="1" thickBot="1">
      <c r="B4" s="202" t="s">
        <v>87</v>
      </c>
      <c r="C4" s="203"/>
      <c r="D4" s="204" t="s">
        <v>88</v>
      </c>
      <c r="E4" s="205"/>
      <c r="F4" s="92"/>
      <c r="G4" s="93" t="s">
        <v>89</v>
      </c>
      <c r="H4" s="206" t="s">
        <v>90</v>
      </c>
      <c r="I4" s="207"/>
      <c r="J4" s="208"/>
    </row>
    <row r="5" spans="1:10" ht="21.6" customHeight="1" thickBot="1">
      <c r="B5" s="94" t="s">
        <v>91</v>
      </c>
      <c r="C5" s="95"/>
      <c r="D5" s="95"/>
      <c r="E5" s="96"/>
      <c r="F5" s="97"/>
      <c r="G5" s="95"/>
      <c r="H5" s="95"/>
    </row>
    <row r="6" spans="1:10" ht="30" customHeight="1" thickBot="1">
      <c r="B6" s="98"/>
      <c r="C6" s="98"/>
      <c r="D6" s="98"/>
      <c r="E6" s="99"/>
      <c r="F6" s="100" t="s">
        <v>40</v>
      </c>
      <c r="G6" s="101">
        <v>44777</v>
      </c>
      <c r="H6" s="102"/>
      <c r="I6" s="76" t="s">
        <v>83</v>
      </c>
      <c r="J6" s="77">
        <v>135.39818700000001</v>
      </c>
    </row>
    <row r="7" spans="1:10" ht="6" customHeight="1">
      <c r="B7" s="103"/>
      <c r="C7" s="103"/>
      <c r="D7" s="103"/>
      <c r="E7" s="104"/>
      <c r="F7" s="105"/>
      <c r="G7" s="106"/>
      <c r="H7" s="107"/>
      <c r="I7" s="107"/>
      <c r="J7" s="103"/>
    </row>
    <row r="8" spans="1:10" ht="19.5" thickBot="1">
      <c r="A8" s="108" t="s">
        <v>19</v>
      </c>
      <c r="B8" s="109"/>
      <c r="C8" s="109"/>
      <c r="D8" s="109" t="s">
        <v>92</v>
      </c>
      <c r="E8" s="110"/>
      <c r="F8" s="111"/>
      <c r="G8" s="112"/>
      <c r="H8" s="113"/>
      <c r="I8" s="113"/>
    </row>
    <row r="9" spans="1:10" ht="20.25" customHeight="1">
      <c r="A9" s="108" t="s">
        <v>39</v>
      </c>
      <c r="B9" s="109"/>
      <c r="C9" s="109"/>
      <c r="D9" s="109"/>
      <c r="E9" s="110"/>
      <c r="F9" s="111"/>
      <c r="G9" s="209" t="s">
        <v>93</v>
      </c>
      <c r="H9" s="212" t="s">
        <v>94</v>
      </c>
      <c r="I9" s="213" t="s">
        <v>95</v>
      </c>
      <c r="J9" s="214"/>
    </row>
    <row r="10" spans="1:10" ht="20.25" customHeight="1">
      <c r="A10" s="108" t="s">
        <v>96</v>
      </c>
      <c r="B10" s="109"/>
      <c r="C10" s="109"/>
      <c r="D10" s="109"/>
      <c r="E10" s="110"/>
      <c r="F10" s="111"/>
      <c r="G10" s="210"/>
      <c r="H10" s="196"/>
      <c r="I10" s="215"/>
      <c r="J10" s="216"/>
    </row>
    <row r="11" spans="1:10" ht="20.25" customHeight="1" thickBot="1">
      <c r="A11" s="108" t="s">
        <v>56</v>
      </c>
      <c r="B11" s="109"/>
      <c r="C11" s="109"/>
      <c r="D11" s="109"/>
      <c r="E11" s="110"/>
      <c r="F11" s="111"/>
      <c r="G11" s="211"/>
      <c r="H11" s="197"/>
      <c r="I11" s="217"/>
      <c r="J11" s="218"/>
    </row>
    <row r="12" spans="1:10" ht="6" customHeight="1">
      <c r="E12"/>
      <c r="F12" s="91"/>
    </row>
    <row r="13" spans="1:10" ht="24" customHeight="1" thickBot="1">
      <c r="A13" s="108"/>
    </row>
    <row r="14" spans="1:10" ht="31.5" customHeight="1">
      <c r="A14" s="115"/>
      <c r="B14" s="116" t="s">
        <v>97</v>
      </c>
      <c r="C14" s="219" t="s">
        <v>98</v>
      </c>
      <c r="D14" s="220"/>
      <c r="E14" s="116" t="s">
        <v>8</v>
      </c>
      <c r="F14" s="117" t="s">
        <v>99</v>
      </c>
      <c r="G14" s="116" t="s">
        <v>11</v>
      </c>
      <c r="H14" s="116" t="s">
        <v>9</v>
      </c>
      <c r="I14" s="118" t="s">
        <v>100</v>
      </c>
    </row>
    <row r="15" spans="1:10" ht="48.75" thickBot="1">
      <c r="A15" s="119" t="s">
        <v>17</v>
      </c>
      <c r="B15" s="120" t="s">
        <v>101</v>
      </c>
      <c r="C15" s="121" t="s">
        <v>102</v>
      </c>
      <c r="D15" s="121" t="s">
        <v>98</v>
      </c>
      <c r="E15" s="122" t="s">
        <v>2</v>
      </c>
      <c r="F15" s="123" t="s">
        <v>103</v>
      </c>
      <c r="G15" s="121" t="s">
        <v>3</v>
      </c>
      <c r="H15" s="121" t="s">
        <v>5</v>
      </c>
      <c r="I15" s="124" t="s">
        <v>104</v>
      </c>
    </row>
    <row r="16" spans="1:10" ht="40.5" customHeight="1">
      <c r="A16" s="125">
        <v>1</v>
      </c>
      <c r="B16" s="126">
        <v>43210</v>
      </c>
      <c r="C16" s="126" t="s">
        <v>105</v>
      </c>
      <c r="D16" s="127" t="s">
        <v>106</v>
      </c>
      <c r="E16" s="128">
        <v>500</v>
      </c>
      <c r="F16" s="129">
        <f>ROUNDUP(E16*J6,0)</f>
        <v>67700</v>
      </c>
      <c r="G16" s="126" t="s">
        <v>22</v>
      </c>
      <c r="H16" s="126" t="s">
        <v>107</v>
      </c>
      <c r="I16" s="130"/>
    </row>
    <row r="17" spans="1:9" ht="40.5" customHeight="1">
      <c r="A17" s="131">
        <v>2</v>
      </c>
      <c r="B17" s="126">
        <v>12345</v>
      </c>
      <c r="C17" s="126" t="s">
        <v>108</v>
      </c>
      <c r="D17" s="127" t="s">
        <v>109</v>
      </c>
      <c r="E17" s="128">
        <v>1000</v>
      </c>
      <c r="F17" s="129">
        <f>ROUNDUP(E17*J6,0)</f>
        <v>135399</v>
      </c>
      <c r="G17" s="126" t="s">
        <v>22</v>
      </c>
      <c r="H17" s="126" t="s">
        <v>110</v>
      </c>
      <c r="I17" s="132"/>
    </row>
    <row r="18" spans="1:9" ht="40.5" customHeight="1">
      <c r="A18" s="131">
        <v>3</v>
      </c>
      <c r="B18" s="133"/>
      <c r="C18" s="134"/>
      <c r="D18" s="135"/>
      <c r="E18" s="136"/>
      <c r="F18" s="137"/>
      <c r="G18" s="134"/>
      <c r="H18" s="134"/>
      <c r="I18" s="138"/>
    </row>
    <row r="19" spans="1:9" ht="40.5" customHeight="1">
      <c r="A19" s="131">
        <v>4</v>
      </c>
      <c r="B19" s="133"/>
      <c r="C19" s="134"/>
      <c r="D19" s="135"/>
      <c r="E19" s="136"/>
      <c r="F19" s="137"/>
      <c r="G19" s="134"/>
      <c r="H19" s="134"/>
      <c r="I19" s="138"/>
    </row>
    <row r="20" spans="1:9" ht="40.5" customHeight="1">
      <c r="A20" s="131">
        <v>5</v>
      </c>
      <c r="B20" s="133"/>
      <c r="C20" s="134"/>
      <c r="D20" s="135"/>
      <c r="E20" s="136"/>
      <c r="F20" s="137"/>
      <c r="G20" s="134"/>
      <c r="H20" s="134"/>
      <c r="I20" s="138"/>
    </row>
    <row r="21" spans="1:9" ht="40.5" customHeight="1">
      <c r="A21" s="131">
        <v>6</v>
      </c>
      <c r="B21" s="133"/>
      <c r="C21" s="134"/>
      <c r="D21" s="135"/>
      <c r="E21" s="136"/>
      <c r="F21" s="137"/>
      <c r="G21" s="134"/>
      <c r="H21" s="134"/>
      <c r="I21" s="138"/>
    </row>
    <row r="22" spans="1:9" ht="40.5" customHeight="1">
      <c r="A22" s="131">
        <v>7</v>
      </c>
      <c r="B22" s="133"/>
      <c r="C22" s="134"/>
      <c r="D22" s="135"/>
      <c r="E22" s="136"/>
      <c r="F22" s="137"/>
      <c r="G22" s="134"/>
      <c r="H22" s="134"/>
      <c r="I22" s="138"/>
    </row>
    <row r="23" spans="1:9" ht="40.5" customHeight="1">
      <c r="A23" s="131">
        <v>8</v>
      </c>
      <c r="B23" s="133"/>
      <c r="C23" s="134"/>
      <c r="D23" s="135"/>
      <c r="E23" s="136"/>
      <c r="F23" s="137"/>
      <c r="G23" s="134"/>
      <c r="H23" s="134"/>
      <c r="I23" s="138"/>
    </row>
    <row r="24" spans="1:9" ht="40.5" customHeight="1">
      <c r="A24" s="131">
        <v>9</v>
      </c>
      <c r="B24" s="133"/>
      <c r="C24" s="134"/>
      <c r="D24" s="135"/>
      <c r="E24" s="136"/>
      <c r="F24" s="137"/>
      <c r="G24" s="134"/>
      <c r="H24" s="134"/>
      <c r="I24" s="138"/>
    </row>
    <row r="25" spans="1:9" ht="40.5" customHeight="1">
      <c r="A25" s="131">
        <v>10</v>
      </c>
      <c r="B25" s="133"/>
      <c r="C25" s="134"/>
      <c r="D25" s="135"/>
      <c r="E25" s="136"/>
      <c r="F25" s="137"/>
      <c r="G25" s="134"/>
      <c r="H25" s="134"/>
      <c r="I25" s="138"/>
    </row>
    <row r="26" spans="1:9" ht="40.5" customHeight="1">
      <c r="A26" s="131">
        <v>11</v>
      </c>
      <c r="B26" s="133"/>
      <c r="C26" s="134"/>
      <c r="D26" s="135"/>
      <c r="E26" s="136"/>
      <c r="F26" s="137"/>
      <c r="G26" s="134"/>
      <c r="H26" s="134"/>
      <c r="I26" s="138"/>
    </row>
    <row r="27" spans="1:9" ht="40.5" customHeight="1">
      <c r="A27" s="131">
        <v>12</v>
      </c>
      <c r="B27" s="133"/>
      <c r="C27" s="134"/>
      <c r="D27" s="135"/>
      <c r="E27" s="136"/>
      <c r="F27" s="137"/>
      <c r="G27" s="134"/>
      <c r="H27" s="134"/>
      <c r="I27" s="138"/>
    </row>
    <row r="28" spans="1:9" ht="40.5" customHeight="1">
      <c r="A28" s="131">
        <v>13</v>
      </c>
      <c r="B28" s="133"/>
      <c r="C28" s="134"/>
      <c r="D28" s="135"/>
      <c r="E28" s="136"/>
      <c r="F28" s="137"/>
      <c r="G28" s="134"/>
      <c r="H28" s="134"/>
      <c r="I28" s="138"/>
    </row>
    <row r="29" spans="1:9" ht="40.5" customHeight="1">
      <c r="A29" s="131">
        <v>14</v>
      </c>
      <c r="B29" s="133"/>
      <c r="C29" s="134"/>
      <c r="D29" s="135"/>
      <c r="E29" s="136"/>
      <c r="F29" s="137"/>
      <c r="G29" s="134"/>
      <c r="H29" s="134"/>
      <c r="I29" s="138"/>
    </row>
    <row r="30" spans="1:9" ht="40.5" customHeight="1">
      <c r="A30" s="131">
        <v>15</v>
      </c>
      <c r="B30" s="133"/>
      <c r="C30" s="134"/>
      <c r="D30" s="135"/>
      <c r="E30" s="136"/>
      <c r="F30" s="137"/>
      <c r="G30" s="134"/>
      <c r="H30" s="134"/>
      <c r="I30" s="138"/>
    </row>
    <row r="31" spans="1:9" ht="40.5" customHeight="1">
      <c r="A31" s="131">
        <v>16</v>
      </c>
      <c r="B31" s="133"/>
      <c r="C31" s="134"/>
      <c r="D31" s="135"/>
      <c r="E31" s="136"/>
      <c r="F31" s="137"/>
      <c r="G31" s="134"/>
      <c r="H31" s="134"/>
      <c r="I31" s="138"/>
    </row>
    <row r="32" spans="1:9" ht="40.5" customHeight="1">
      <c r="A32" s="131">
        <v>17</v>
      </c>
      <c r="B32" s="133"/>
      <c r="C32" s="134"/>
      <c r="D32" s="135"/>
      <c r="E32" s="136"/>
      <c r="F32" s="137"/>
      <c r="G32" s="134"/>
      <c r="H32" s="134"/>
      <c r="I32" s="138"/>
    </row>
    <row r="33" spans="1:10" ht="40.5" customHeight="1">
      <c r="A33" s="131">
        <v>18</v>
      </c>
      <c r="B33" s="133"/>
      <c r="C33" s="134"/>
      <c r="D33" s="135"/>
      <c r="E33" s="136"/>
      <c r="F33" s="137"/>
      <c r="G33" s="134"/>
      <c r="H33" s="134"/>
      <c r="I33" s="138"/>
    </row>
    <row r="34" spans="1:10" ht="40.5" customHeight="1">
      <c r="A34" s="131">
        <v>19</v>
      </c>
      <c r="B34" s="133"/>
      <c r="C34" s="134"/>
      <c r="D34" s="135"/>
      <c r="E34" s="136"/>
      <c r="F34" s="137"/>
      <c r="G34" s="134"/>
      <c r="H34" s="134"/>
      <c r="I34" s="138"/>
    </row>
    <row r="35" spans="1:10" ht="40.5" customHeight="1" thickBot="1">
      <c r="A35" s="139">
        <v>20</v>
      </c>
      <c r="B35" s="140"/>
      <c r="C35" s="141"/>
      <c r="D35" s="142"/>
      <c r="E35" s="143"/>
      <c r="F35" s="144"/>
      <c r="G35" s="141"/>
      <c r="H35" s="141"/>
      <c r="I35" s="145"/>
    </row>
    <row r="36" spans="1:10" ht="59.1" customHeight="1" thickBot="1">
      <c r="A36" s="146"/>
      <c r="B36" s="221" t="s">
        <v>111</v>
      </c>
      <c r="C36" s="222"/>
      <c r="D36" s="147"/>
      <c r="E36" s="148">
        <f>SUM(E16:E35)</f>
        <v>1500</v>
      </c>
      <c r="F36" s="149">
        <f>SUM(F16:F35)</f>
        <v>203099</v>
      </c>
    </row>
    <row r="37" spans="1:10" ht="12.75" customHeight="1" thickBot="1">
      <c r="B37" s="223"/>
      <c r="C37" s="223"/>
      <c r="D37" s="150"/>
      <c r="E37" s="151"/>
      <c r="F37" s="152"/>
      <c r="G37" s="153"/>
    </row>
    <row r="38" spans="1:10" ht="24.75" hidden="1" thickBot="1">
      <c r="B38" s="154"/>
      <c r="C38" s="154"/>
      <c r="D38" s="154"/>
      <c r="E38" s="151"/>
      <c r="F38" s="152"/>
      <c r="G38" s="153"/>
    </row>
    <row r="39" spans="1:10" ht="75.75" customHeight="1" thickBot="1">
      <c r="B39" s="224"/>
      <c r="C39" s="225"/>
      <c r="D39" s="155" t="s">
        <v>112</v>
      </c>
      <c r="E39" s="148">
        <f>E36</f>
        <v>1500</v>
      </c>
      <c r="F39" s="156">
        <f>F36</f>
        <v>203099</v>
      </c>
      <c r="G39" s="153"/>
    </row>
    <row r="40" spans="1:10" ht="27" customHeight="1">
      <c r="B40" s="153"/>
      <c r="C40" s="153"/>
      <c r="D40" s="153"/>
      <c r="E40" s="157" t="s">
        <v>113</v>
      </c>
      <c r="F40" s="158" t="s">
        <v>114</v>
      </c>
      <c r="G40" s="153"/>
    </row>
    <row r="42" spans="1:10" ht="24.75" thickBot="1">
      <c r="E42" s="87" t="s">
        <v>34</v>
      </c>
    </row>
    <row r="43" spans="1:10">
      <c r="E43" s="226" t="s">
        <v>115</v>
      </c>
      <c r="F43" s="227"/>
      <c r="G43" s="227"/>
      <c r="H43" s="227"/>
      <c r="I43" s="227"/>
      <c r="J43" s="228"/>
    </row>
    <row r="44" spans="1:10">
      <c r="E44" s="229"/>
      <c r="F44" s="230"/>
      <c r="G44" s="230"/>
      <c r="H44" s="230"/>
      <c r="I44" s="230"/>
      <c r="J44" s="231"/>
    </row>
    <row r="45" spans="1:10">
      <c r="E45" s="229"/>
      <c r="F45" s="230"/>
      <c r="G45" s="230"/>
      <c r="H45" s="230"/>
      <c r="I45" s="230"/>
      <c r="J45" s="231"/>
    </row>
    <row r="46" spans="1:10" ht="24.75" thickBot="1">
      <c r="E46" s="232"/>
      <c r="F46" s="233"/>
      <c r="G46" s="233"/>
      <c r="H46" s="233"/>
      <c r="I46" s="233"/>
      <c r="J46" s="234"/>
    </row>
  </sheetData>
  <mergeCells count="12">
    <mergeCell ref="C14:D14"/>
    <mergeCell ref="B36:C36"/>
    <mergeCell ref="B37:C37"/>
    <mergeCell ref="B39:C39"/>
    <mergeCell ref="E43:J46"/>
    <mergeCell ref="E2:F2"/>
    <mergeCell ref="B4:C4"/>
    <mergeCell ref="D4:E4"/>
    <mergeCell ref="H4:J4"/>
    <mergeCell ref="G9:G11"/>
    <mergeCell ref="H9:H11"/>
    <mergeCell ref="I9:J11"/>
  </mergeCells>
  <phoneticPr fontId="14"/>
  <dataValidations count="3">
    <dataValidation type="list" allowBlank="1" showInputMessage="1" showErrorMessage="1" sqref="I16:I35" xr:uid="{88FF31FA-4B00-4E0F-A2E8-6542D3DD33ED}">
      <formula1>"クラブ楯Club Plaque, バナーパッチBanner Patch,  必要ありません No need of award,"</formula1>
    </dataValidation>
    <dataValidation type="list" allowBlank="1" showInputMessage="1" showErrorMessage="1" sqref="G16:G17" xr:uid="{8281B1AD-C51B-41EB-9546-C074A86E26D5}">
      <formula1>"災害指定（D）, 奉仕に力を資金（E）"</formula1>
    </dataValidation>
    <dataValidation type="whole" allowBlank="1" showInputMessage="1" showErrorMessage="1" errorTitle="入力エラー" error="半角の数字で入力して下さい。_x000a_" sqref="B18:B35" xr:uid="{F66E79B5-A18D-4E66-A6EC-9E1A26D32FD2}">
      <formula1>0</formula1>
      <formula2>999999999</formula2>
    </dataValidation>
  </dataValidations>
  <pageMargins left="0.51181102362204722" right="0.23622047244094491" top="1.2598425196850394" bottom="0.74803149606299213" header="0.78740157480314965" footer="0.31496062992125984"/>
  <pageSetup paperSize="9" scale="40" fitToHeight="0" orientation="portrait" cellComments="asDisplayed" r:id="rId1"/>
  <headerFooter>
    <oddHeader>&amp;L&amp;"-,太字"&amp;20提出先：ライオンズクラブ国際協会OSEAL調整事務局
LCIF寄付受付担当　　FAX　03-4540-6766　　　Eメール　lcifTokyo@lionsclubs.org&amp;R&amp;"-,太字"&amp;22&amp;K09-023District &amp; Multiple District</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workbookViewId="0">
      <selection activeCell="A2" sqref="A2"/>
    </sheetView>
  </sheetViews>
  <sheetFormatPr defaultRowHeight="18.75"/>
  <cols>
    <col min="1" max="1" width="7.25" customWidth="1"/>
    <col min="10" max="10" width="47.75" customWidth="1"/>
  </cols>
  <sheetData>
    <row r="1" spans="1:10" ht="26.1" customHeight="1">
      <c r="B1" s="245" t="s">
        <v>54</v>
      </c>
      <c r="C1" s="246"/>
      <c r="D1" s="246"/>
      <c r="E1" s="247"/>
      <c r="J1" s="10">
        <v>44075</v>
      </c>
    </row>
    <row r="3" spans="1:10" ht="47.25" customHeight="1">
      <c r="A3" s="249" t="s">
        <v>45</v>
      </c>
      <c r="B3" s="249"/>
      <c r="C3" s="249"/>
      <c r="D3" s="249"/>
      <c r="E3" s="249"/>
      <c r="F3" s="249"/>
      <c r="G3" s="249"/>
      <c r="H3" s="249"/>
      <c r="I3" s="249"/>
      <c r="J3" s="249"/>
    </row>
    <row r="4" spans="1:10" ht="44.25" customHeight="1">
      <c r="A4" s="249" t="s">
        <v>46</v>
      </c>
      <c r="B4" s="249"/>
      <c r="C4" s="249"/>
      <c r="D4" s="249"/>
      <c r="E4" s="249"/>
      <c r="F4" s="249"/>
      <c r="G4" s="249"/>
      <c r="H4" s="249"/>
      <c r="I4" s="249"/>
      <c r="J4" s="249"/>
    </row>
    <row r="5" spans="1:10" ht="44.25" customHeight="1">
      <c r="A5" s="249" t="s">
        <v>47</v>
      </c>
      <c r="B5" s="249"/>
      <c r="C5" s="249"/>
      <c r="D5" s="249"/>
      <c r="E5" s="249"/>
      <c r="F5" s="249"/>
      <c r="G5" s="249"/>
      <c r="H5" s="249"/>
      <c r="I5" s="249"/>
      <c r="J5" s="249"/>
    </row>
    <row r="6" spans="1:10" ht="28.5" customHeight="1">
      <c r="A6" s="244" t="s">
        <v>48</v>
      </c>
      <c r="B6" s="244"/>
      <c r="C6" s="244"/>
      <c r="D6" s="244"/>
      <c r="E6" s="244"/>
      <c r="F6" s="244"/>
      <c r="G6" s="244"/>
      <c r="H6" s="244"/>
      <c r="I6" s="244"/>
      <c r="J6" s="244"/>
    </row>
    <row r="7" spans="1:10" ht="53.25" customHeight="1">
      <c r="A7" s="244" t="s">
        <v>49</v>
      </c>
      <c r="B7" s="244"/>
      <c r="C7" s="244"/>
      <c r="D7" s="244"/>
      <c r="E7" s="244"/>
      <c r="F7" s="244"/>
      <c r="G7" s="244"/>
      <c r="H7" s="244"/>
      <c r="I7" s="244"/>
      <c r="J7" s="244"/>
    </row>
    <row r="8" spans="1:10" ht="89.25" customHeight="1">
      <c r="A8" s="249" t="s">
        <v>50</v>
      </c>
      <c r="B8" s="249"/>
      <c r="C8" s="249"/>
      <c r="D8" s="249"/>
      <c r="E8" s="249"/>
      <c r="F8" s="249"/>
      <c r="G8" s="249"/>
      <c r="H8" s="249"/>
      <c r="I8" s="249"/>
      <c r="J8" s="249"/>
    </row>
    <row r="9" spans="1:10" ht="45" customHeight="1">
      <c r="A9" s="244" t="s">
        <v>73</v>
      </c>
      <c r="B9" s="244"/>
      <c r="C9" s="244"/>
      <c r="D9" s="244"/>
      <c r="E9" s="244"/>
      <c r="F9" s="244"/>
      <c r="G9" s="244"/>
      <c r="H9" s="244"/>
      <c r="I9" s="244"/>
      <c r="J9" s="244"/>
    </row>
    <row r="10" spans="1:10" ht="67.5" customHeight="1">
      <c r="A10" s="244" t="s">
        <v>51</v>
      </c>
      <c r="B10" s="244"/>
      <c r="C10" s="244"/>
      <c r="D10" s="244"/>
      <c r="E10" s="244"/>
      <c r="F10" s="244"/>
      <c r="G10" s="244"/>
      <c r="H10" s="244"/>
      <c r="I10" s="244"/>
      <c r="J10" s="244"/>
    </row>
    <row r="11" spans="1:10" ht="52.5" customHeight="1">
      <c r="A11" s="244" t="s">
        <v>52</v>
      </c>
      <c r="B11" s="244"/>
      <c r="C11" s="244"/>
      <c r="D11" s="244"/>
      <c r="E11" s="244"/>
      <c r="F11" s="244"/>
      <c r="G11" s="244"/>
      <c r="H11" s="244"/>
      <c r="I11" s="244"/>
      <c r="J11" s="244"/>
    </row>
    <row r="12" spans="1:10" ht="63.75" customHeight="1">
      <c r="A12" s="244" t="s">
        <v>53</v>
      </c>
      <c r="B12" s="244"/>
      <c r="C12" s="244"/>
      <c r="D12" s="244"/>
      <c r="E12" s="244"/>
      <c r="F12" s="244"/>
      <c r="G12" s="244"/>
      <c r="H12" s="244"/>
      <c r="I12" s="244"/>
      <c r="J12" s="244"/>
    </row>
    <row r="13" spans="1:10" ht="63.75" customHeight="1">
      <c r="A13" s="239"/>
      <c r="B13" s="239"/>
      <c r="C13" s="239"/>
      <c r="D13" s="239"/>
      <c r="E13" s="239"/>
      <c r="F13" s="239"/>
      <c r="G13" s="239"/>
      <c r="H13" s="239"/>
      <c r="I13" s="239"/>
      <c r="J13" s="239"/>
    </row>
    <row r="14" spans="1:10" ht="47.25" customHeight="1">
      <c r="A14" s="248" t="s">
        <v>75</v>
      </c>
      <c r="B14" s="248"/>
      <c r="C14" s="248"/>
      <c r="D14" s="248"/>
      <c r="E14" s="248"/>
      <c r="F14" s="248"/>
      <c r="G14" s="248"/>
      <c r="H14" s="248"/>
      <c r="I14" s="248"/>
      <c r="J14" s="248"/>
    </row>
    <row r="15" spans="1:10" ht="31.5" customHeight="1">
      <c r="A15" s="9"/>
      <c r="B15" s="9"/>
      <c r="C15" s="9"/>
      <c r="D15" s="9"/>
      <c r="E15" s="9"/>
      <c r="F15" s="9"/>
      <c r="G15" s="9"/>
      <c r="H15" s="9"/>
      <c r="I15" s="9"/>
      <c r="J15" s="9"/>
    </row>
    <row r="16" spans="1:10" ht="30.95" customHeight="1">
      <c r="A16" s="8"/>
      <c r="B16" s="235" t="s">
        <v>74</v>
      </c>
      <c r="C16" s="236"/>
      <c r="D16" s="236"/>
      <c r="E16" s="236"/>
      <c r="F16" s="236"/>
      <c r="G16" s="236"/>
      <c r="H16" s="236"/>
      <c r="I16" s="237"/>
      <c r="J16" s="8"/>
    </row>
    <row r="17" spans="1:10">
      <c r="A17" s="8"/>
      <c r="B17" s="238"/>
      <c r="C17" s="239"/>
      <c r="D17" s="239"/>
      <c r="E17" s="239"/>
      <c r="F17" s="239"/>
      <c r="G17" s="239"/>
      <c r="H17" s="239"/>
      <c r="I17" s="240"/>
      <c r="J17" s="8"/>
    </row>
    <row r="18" spans="1:10">
      <c r="A18" s="8"/>
      <c r="B18" s="238"/>
      <c r="C18" s="239"/>
      <c r="D18" s="239"/>
      <c r="E18" s="239"/>
      <c r="F18" s="239"/>
      <c r="G18" s="239"/>
      <c r="H18" s="239"/>
      <c r="I18" s="240"/>
      <c r="J18" s="8"/>
    </row>
    <row r="19" spans="1:10">
      <c r="A19" s="8"/>
      <c r="B19" s="238"/>
      <c r="C19" s="239"/>
      <c r="D19" s="239"/>
      <c r="E19" s="239"/>
      <c r="F19" s="239"/>
      <c r="G19" s="239"/>
      <c r="H19" s="239"/>
      <c r="I19" s="240"/>
      <c r="J19" s="8"/>
    </row>
    <row r="20" spans="1:10" ht="48.6" customHeight="1">
      <c r="A20" s="8"/>
      <c r="B20" s="241"/>
      <c r="C20" s="242"/>
      <c r="D20" s="242"/>
      <c r="E20" s="242"/>
      <c r="F20" s="242"/>
      <c r="G20" s="242"/>
      <c r="H20" s="242"/>
      <c r="I20" s="243"/>
      <c r="J20" s="8"/>
    </row>
    <row r="21" spans="1:10" ht="45.75" customHeight="1">
      <c r="A21" s="239" t="s">
        <v>55</v>
      </c>
      <c r="B21" s="239"/>
      <c r="C21" s="239"/>
      <c r="D21" s="239"/>
      <c r="E21" s="239"/>
      <c r="F21" s="239"/>
      <c r="G21" s="239"/>
      <c r="H21" s="239"/>
      <c r="I21" s="239"/>
      <c r="J21" s="239"/>
    </row>
    <row r="22" spans="1:10" ht="30" customHeight="1">
      <c r="A22" s="8"/>
      <c r="B22" s="8"/>
      <c r="C22" s="8"/>
      <c r="D22" s="8"/>
      <c r="E22" s="8"/>
      <c r="F22" s="8"/>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c r="A27" s="8"/>
      <c r="B27" s="8"/>
      <c r="C27" s="8"/>
      <c r="D27" s="8"/>
      <c r="E27" s="8"/>
      <c r="F27" s="8"/>
      <c r="G27" s="8"/>
      <c r="H27" s="8"/>
      <c r="I27" s="8"/>
      <c r="J27" s="8"/>
    </row>
    <row r="28" spans="1:10">
      <c r="A28" s="8"/>
      <c r="B28" s="8"/>
      <c r="C28" s="8"/>
      <c r="D28" s="8"/>
      <c r="E28" s="8"/>
      <c r="F28" s="8"/>
      <c r="G28" s="8"/>
      <c r="H28" s="8"/>
      <c r="I28" s="8"/>
      <c r="J28" s="8"/>
    </row>
    <row r="29" spans="1:10">
      <c r="A29" s="8"/>
      <c r="B29" s="8"/>
      <c r="C29" s="8"/>
      <c r="D29" s="8"/>
      <c r="E29" s="8"/>
      <c r="F29" s="8"/>
      <c r="G29" s="8"/>
      <c r="H29" s="8"/>
      <c r="I29" s="8"/>
      <c r="J29" s="8"/>
    </row>
    <row r="30" spans="1:10">
      <c r="A30" s="8"/>
      <c r="B30" s="8"/>
      <c r="C30" s="8"/>
      <c r="D30" s="8"/>
      <c r="E30" s="8"/>
      <c r="F30" s="8"/>
      <c r="G30" s="8"/>
      <c r="H30" s="8"/>
      <c r="I30" s="8"/>
      <c r="J30" s="8"/>
    </row>
    <row r="31" spans="1:10">
      <c r="A31" s="8"/>
      <c r="B31" s="7"/>
      <c r="C31" s="7"/>
      <c r="D31" s="7"/>
      <c r="E31" s="7"/>
      <c r="F31" s="7"/>
      <c r="G31" s="7"/>
      <c r="H31" s="7"/>
      <c r="I31" s="8"/>
      <c r="J31" s="8"/>
    </row>
    <row r="32" spans="1:10">
      <c r="A32" s="8"/>
      <c r="B32" s="7"/>
      <c r="C32" s="7"/>
      <c r="D32" s="7"/>
      <c r="E32" s="7"/>
      <c r="F32" s="7"/>
      <c r="G32" s="7"/>
      <c r="H32" s="7"/>
      <c r="I32" s="8"/>
      <c r="J32" s="8"/>
    </row>
    <row r="33" spans="1:10">
      <c r="A33" s="7"/>
      <c r="B33" s="7"/>
      <c r="C33" s="7"/>
      <c r="D33" s="7"/>
      <c r="E33" s="7"/>
      <c r="F33" s="7"/>
      <c r="G33" s="7"/>
      <c r="H33" s="7"/>
      <c r="I33" s="7"/>
      <c r="J33" s="7"/>
    </row>
    <row r="34" spans="1:10">
      <c r="A34" s="7"/>
      <c r="I34" s="7"/>
      <c r="J34" s="7"/>
    </row>
    <row r="35" spans="1:10">
      <c r="A35" s="7"/>
      <c r="I35" s="7"/>
      <c r="J35" s="7"/>
    </row>
  </sheetData>
  <mergeCells count="15">
    <mergeCell ref="B1:E1"/>
    <mergeCell ref="A14:J14"/>
    <mergeCell ref="A3:J3"/>
    <mergeCell ref="A4:J4"/>
    <mergeCell ref="A5:J5"/>
    <mergeCell ref="A6:J6"/>
    <mergeCell ref="A7:J7"/>
    <mergeCell ref="A8:J8"/>
    <mergeCell ref="A13:J13"/>
    <mergeCell ref="B16:I20"/>
    <mergeCell ref="A21:J21"/>
    <mergeCell ref="A9:J9"/>
    <mergeCell ref="A10:J10"/>
    <mergeCell ref="A11:J11"/>
    <mergeCell ref="A12:J12"/>
  </mergeCells>
  <phoneticPr fontId="14"/>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記入例）クラブ使用書式</vt:lpstr>
      <vt:lpstr>記入例）複合・地区使用書式</vt:lpstr>
      <vt:lpstr>（必ずご確認ください）記入上の注意</vt:lpstr>
      <vt:lpstr>'（必ずご確認ください）記入上の注意'!Print_Area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lions</cp:lastModifiedBy>
  <cp:lastPrinted>2022-08-02T05:01:27Z</cp:lastPrinted>
  <dcterms:created xsi:type="dcterms:W3CDTF">2020-02-06T17:24:42Z</dcterms:created>
  <dcterms:modified xsi:type="dcterms:W3CDTF">2022-08-04T03:04:24Z</dcterms:modified>
</cp:coreProperties>
</file>