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lioserver\委員会\大会参加委員会\フォ－ラム\第５９回(済州島2)\"/>
    </mc:Choice>
  </mc:AlternateContent>
  <xr:revisionPtr revIDLastSave="0" documentId="13_ncr:1_{A384B6BF-D147-4BA0-BEA3-79ED625B1BF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早期" sheetId="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21" i="5" l="1"/>
  <c r="L22" i="5" s="1"/>
  <c r="L20" i="5"/>
  <c r="E22" i="5"/>
  <c r="L23" i="5" l="1"/>
</calcChain>
</file>

<file path=xl/sharedStrings.xml><?xml version="1.0" encoding="utf-8"?>
<sst xmlns="http://schemas.openxmlformats.org/spreadsheetml/2006/main" count="37" uniqueCount="36">
  <si>
    <t>ふ   り   が   な</t>
  </si>
  <si>
    <t>名</t>
    <rPh sb="0" eb="1">
      <t>メイ</t>
    </rPh>
    <phoneticPr fontId="2"/>
  </si>
  <si>
    <t>★外字を使用される場合はＦＡＸでもお送り下さい。</t>
    <phoneticPr fontId="2"/>
  </si>
  <si>
    <t>ＬＡＳＴ（姓）</t>
    <rPh sb="5" eb="6">
      <t>セイ</t>
    </rPh>
    <phoneticPr fontId="2"/>
  </si>
  <si>
    <t>ＦＩＲＳＴ（名）</t>
    <rPh sb="6" eb="7">
      <t>メイ</t>
    </rPh>
    <phoneticPr fontId="2"/>
  </si>
  <si>
    <t>ローマ字　＊全角</t>
    <rPh sb="3" eb="4">
      <t>ジ</t>
    </rPh>
    <rPh sb="6" eb="8">
      <t>ゼンカク</t>
    </rPh>
    <phoneticPr fontId="2"/>
  </si>
  <si>
    <t>氏　　　　名</t>
    <phoneticPr fontId="2"/>
  </si>
  <si>
    <t>パスポートNo.</t>
    <phoneticPr fontId="2"/>
  </si>
  <si>
    <t>性別</t>
    <rPh sb="1" eb="2">
      <t>ベツ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</si>
  <si>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</si>
  <si>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</si>
  <si>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電話番号</t>
    <rPh sb="0" eb="2">
      <t>デンワ</t>
    </rPh>
    <rPh sb="2" eb="4">
      <t>バンゴウ</t>
    </rPh>
    <phoneticPr fontId="2"/>
  </si>
  <si>
    <t>ライオン（Ｌ）</t>
  </si>
  <si>
    <t>ノンライオン(Ｇ)</t>
    <phoneticPr fontId="2"/>
  </si>
  <si>
    <t>役　職　名</t>
    <phoneticPr fontId="2"/>
  </si>
  <si>
    <t>R</t>
    <phoneticPr fontId="2"/>
  </si>
  <si>
    <t>Z</t>
    <phoneticPr fontId="2"/>
  </si>
  <si>
    <t>クラブ名</t>
    <rPh sb="3" eb="4">
      <t>メイ</t>
    </rPh>
    <phoneticPr fontId="2"/>
  </si>
  <si>
    <t>レオ</t>
    <phoneticPr fontId="2"/>
  </si>
  <si>
    <t>●レオが登録される場合は、レオの欄に○を入力して下さい。</t>
    <rPh sb="4" eb="6">
      <t>トウロク</t>
    </rPh>
    <rPh sb="9" eb="11">
      <t>バアイ</t>
    </rPh>
    <rPh sb="16" eb="17">
      <t>ラン</t>
    </rPh>
    <rPh sb="20" eb="22">
      <t>ニュウリョク</t>
    </rPh>
    <rPh sb="24" eb="25">
      <t>クダ</t>
    </rPh>
    <phoneticPr fontId="2"/>
  </si>
  <si>
    <t>＜大人＞￥18,700×</t>
    <phoneticPr fontId="2"/>
  </si>
  <si>
    <t>＜レオ＞￥10,450×</t>
    <phoneticPr fontId="2"/>
  </si>
  <si>
    <t>第５９回東洋東南アジア・フォーラム（済州島） 早期登録・晩餐会申込書</t>
    <rPh sb="0" eb="1">
      <t>ダイ</t>
    </rPh>
    <rPh sb="4" eb="6">
      <t>トウヨウ</t>
    </rPh>
    <rPh sb="6" eb="8">
      <t>トウナン</t>
    </rPh>
    <rPh sb="18" eb="21">
      <t>サイシュウトウ</t>
    </rPh>
    <rPh sb="23" eb="25">
      <t>ソウキ</t>
    </rPh>
    <rPh sb="25" eb="27">
      <t>トウロク</t>
    </rPh>
    <rPh sb="28" eb="31">
      <t>バンサンカイ</t>
    </rPh>
    <phoneticPr fontId="2"/>
  </si>
  <si>
    <r>
      <t>キャビネット事務局行き （e-mail:335bforum</t>
    </r>
    <r>
      <rPr>
        <sz val="14"/>
        <rFont val="ＭＳ Ｐゴシック"/>
        <family val="3"/>
        <charset val="128"/>
      </rPr>
      <t>@lc335b.gr.jp</t>
    </r>
    <r>
      <rPr>
        <sz val="12"/>
        <rFont val="ＭＳ Ｐゴシック"/>
        <family val="3"/>
        <charset val="128"/>
      </rPr>
      <t>）</t>
    </r>
    <rPh sb="6" eb="9">
      <t>ジムキョク</t>
    </rPh>
    <rPh sb="9" eb="10">
      <t>イ</t>
    </rPh>
    <phoneticPr fontId="2"/>
  </si>
  <si>
    <t>３３５複合地区合同晩餐会</t>
    <rPh sb="3" eb="5">
      <t>フクゴウ</t>
    </rPh>
    <rPh sb="5" eb="7">
      <t>チク</t>
    </rPh>
    <rPh sb="7" eb="9">
      <t>ゴウドウ</t>
    </rPh>
    <rPh sb="9" eb="12">
      <t>バンサンカイ</t>
    </rPh>
    <phoneticPr fontId="2"/>
  </si>
  <si>
    <t>早期登録・晩餐会登録料合計</t>
    <rPh sb="0" eb="2">
      <t>ソウキ</t>
    </rPh>
    <rPh sb="2" eb="4">
      <t>トウロク</t>
    </rPh>
    <rPh sb="5" eb="8">
      <t>バンサンカイ</t>
    </rPh>
    <rPh sb="8" eb="10">
      <t>トウロク</t>
    </rPh>
    <rPh sb="10" eb="11">
      <t>リョウ</t>
    </rPh>
    <rPh sb="11" eb="13">
      <t>ゴウケイ</t>
    </rPh>
    <phoneticPr fontId="2"/>
  </si>
  <si>
    <t>早期登録料</t>
    <rPh sb="0" eb="2">
      <t>ソウキ</t>
    </rPh>
    <rPh sb="2" eb="4">
      <t>トウロク</t>
    </rPh>
    <rPh sb="4" eb="5">
      <t>リョウ</t>
    </rPh>
    <phoneticPr fontId="2"/>
  </si>
  <si>
    <t>晩餐会登録料</t>
    <rPh sb="0" eb="3">
      <t>バンサンカイ</t>
    </rPh>
    <rPh sb="3" eb="5">
      <t>トウロク</t>
    </rPh>
    <rPh sb="5" eb="6">
      <t>リョウ</t>
    </rPh>
    <phoneticPr fontId="2"/>
  </si>
  <si>
    <t>●３３５複合地区合同晩餐会の欄には、○か×の何れかを入力して下さい。</t>
    <rPh sb="4" eb="6">
      <t>フクゴウ</t>
    </rPh>
    <rPh sb="6" eb="8">
      <t>チク</t>
    </rPh>
    <rPh sb="8" eb="10">
      <t>ゴウドウ</t>
    </rPh>
    <rPh sb="10" eb="13">
      <t>バンサンカイ</t>
    </rPh>
    <phoneticPr fontId="2"/>
  </si>
  <si>
    <t>＜晩餐会登録数＞</t>
    <rPh sb="1" eb="4">
      <t>バンサンカイ</t>
    </rPh>
    <rPh sb="4" eb="6">
      <t>トウロク</t>
    </rPh>
    <rPh sb="6" eb="7">
      <t>スウ</t>
    </rPh>
    <phoneticPr fontId="2"/>
  </si>
  <si>
    <t>★２０２２年１０月２７日（木）キャビネット事務局必着。</t>
    <rPh sb="5" eb="6">
      <t>ネン</t>
    </rPh>
    <rPh sb="8" eb="9">
      <t>ガツ</t>
    </rPh>
    <rPh sb="11" eb="12">
      <t>ヒ</t>
    </rPh>
    <rPh sb="13" eb="14">
      <t>キ</t>
    </rPh>
    <rPh sb="21" eb="24">
      <t>ジムキョク</t>
    </rPh>
    <rPh sb="24" eb="26">
      <t>ヒッチャク</t>
    </rPh>
    <phoneticPr fontId="2"/>
  </si>
  <si>
    <t>名　　　＝</t>
    <rPh sb="0" eb="1">
      <t>メイ</t>
    </rPh>
    <phoneticPr fontId="2"/>
  </si>
  <si>
    <t>★［登録料］･［登録料合計］には計算式が入っておりますので＜大人＞＜レオ＞</t>
    <rPh sb="2" eb="4">
      <t>トウロク</t>
    </rPh>
    <rPh sb="4" eb="5">
      <t>リョウ</t>
    </rPh>
    <rPh sb="8" eb="11">
      <t>トウロクリョウ</t>
    </rPh>
    <rPh sb="11" eb="13">
      <t>ゴウケイ</t>
    </rPh>
    <rPh sb="16" eb="19">
      <t>ケイサンシキ</t>
    </rPh>
    <rPh sb="20" eb="21">
      <t>ハイ</t>
    </rPh>
    <phoneticPr fontId="2"/>
  </si>
  <si>
    <t>　＜晩餐会＞の登録人数のみ入力して下さい。</t>
  </si>
  <si>
    <t>　　　　（FAX:06-6222-7336）</t>
    <phoneticPr fontId="2"/>
  </si>
  <si>
    <t>forum2223037-2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</si>
</sst>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1">
    <xf numFmtId="0" fontId="0" fillId="0" borderId="0" xfId="0"/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1" xfId="0" applyFont="1" applyBorder="1" applyAlignment="1">
      <alignment horizontal="center" vertical="center" shrinkToFit="1"/>
    </xf>
    <xf numFmtId="0" fontId="5" fillId="0" borderId="0" xfId="0" applyFont="1"/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 shrinkToFit="1"/>
    </xf>
    <xf numFmtId="0" fontId="3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4" fillId="0" borderId="0" xfId="0" applyFont="1"/>
    <xf numFmtId="0" fontId="8" fillId="0" borderId="13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shrinkToFit="1"/>
    </xf>
    <xf numFmtId="0" fontId="3" fillId="0" borderId="32" xfId="0" applyFont="1" applyBorder="1" applyAlignment="1">
      <alignment horizontal="center" vertical="center" shrinkToFit="1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right" vertical="center"/>
    </xf>
    <xf numFmtId="0" fontId="7" fillId="0" borderId="0" xfId="0" applyFont="1"/>
    <xf numFmtId="0" fontId="0" fillId="0" borderId="0" xfId="0" applyAlignment="1">
      <alignment horizontal="left"/>
    </xf>
    <xf numFmtId="0" fontId="3" fillId="0" borderId="36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2" borderId="40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6" fontId="6" fillId="0" borderId="37" xfId="1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0" fillId="0" borderId="38" xfId="0" applyBorder="1"/>
    <xf numFmtId="0" fontId="0" fillId="0" borderId="39" xfId="0" applyBorder="1"/>
    <xf numFmtId="0" fontId="3" fillId="0" borderId="38" xfId="0" applyFont="1" applyBorder="1"/>
    <xf numFmtId="0" fontId="3" fillId="0" borderId="39" xfId="0" applyFont="1" applyBorder="1"/>
    <xf numFmtId="0" fontId="4" fillId="0" borderId="0" xfId="0" applyFont="1" applyAlignment="1">
      <alignment horizontal="center"/>
    </xf>
    <xf numFmtId="0" fontId="0" fillId="0" borderId="16" xfId="0" applyBorder="1"/>
    <xf numFmtId="0" fontId="0" fillId="0" borderId="31" xfId="0" applyBorder="1"/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0" fillId="0" borderId="41" xfId="0" applyBorder="1" applyAlignment="1">
      <alignment horizontal="center" vertical="center"/>
    </xf>
    <xf numFmtId="6" fontId="11" fillId="0" borderId="37" xfId="1" applyNumberFormat="1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0" fillId="2" borderId="36" xfId="0" applyFont="1" applyFill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0" fillId="0" borderId="0" xfId="0" applyAlignment="1">
      <alignment horizontal="center" vertical="top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3"/>
  <sheetViews>
    <sheetView tabSelected="1" workbookViewId="0">
      <selection activeCell="A2" sqref="A2:M2"/>
    </sheetView>
  </sheetViews>
  <sheetFormatPr defaultRowHeight="13.5" x14ac:dyDescent="0.15"/>
  <cols>
    <col min="1" max="1" width="16" customWidth="1"/>
    <col min="2" max="4" width="15.625" customWidth="1"/>
    <col min="5" max="5" width="4.75" customWidth="1"/>
    <col min="6" max="6" width="17.5" customWidth="1"/>
    <col min="7" max="7" width="15.125" customWidth="1"/>
    <col min="8" max="9" width="4.375" customWidth="1"/>
    <col min="10" max="10" width="7" customWidth="1"/>
    <col min="11" max="11" width="3.875" customWidth="1"/>
    <col min="12" max="12" width="18.625" customWidth="1"/>
    <col min="13" max="13" width="7.75" customWidth="1"/>
  </cols>
  <sheetData>
    <row r="1" spans="1:16" ht="21" customHeight="1" x14ac:dyDescent="0.2">
      <c r="A1" s="1" t="s">
        <v>23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35</v>
      </c>
    </row>
    <row r="2" spans="1:16" ht="30" customHeight="1" x14ac:dyDescent="0.2">
      <c r="A2" s="68" t="s">
        <v>22</v>
      </c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26"/>
      <c r="O2" s="26"/>
      <c r="P2" s="26"/>
    </row>
    <row r="3" spans="1:16" ht="26.25" customHeight="1" x14ac:dyDescent="0.15">
      <c r="A3" s="1"/>
      <c r="B3" s="1"/>
      <c r="C3" s="1"/>
      <c r="H3" s="3"/>
      <c r="I3" s="3"/>
      <c r="J3" s="3"/>
      <c r="K3" s="3"/>
      <c r="L3" s="3"/>
      <c r="M3" s="3"/>
    </row>
    <row r="4" spans="1:16" ht="27.75" customHeight="1" x14ac:dyDescent="0.15">
      <c r="A4" s="31"/>
      <c r="B4" s="32" t="s">
        <v>15</v>
      </c>
      <c r="C4" s="31"/>
      <c r="D4" s="32" t="s">
        <v>16</v>
      </c>
      <c r="E4" s="49" t="s">
        <v>17</v>
      </c>
      <c r="F4" s="50"/>
      <c r="G4" s="49"/>
      <c r="H4" s="69"/>
      <c r="I4" s="69"/>
      <c r="J4" s="69"/>
      <c r="K4" s="70"/>
    </row>
    <row r="5" spans="1:16" ht="18.75" customHeight="1" x14ac:dyDescent="0.15">
      <c r="A5" s="42" t="s">
        <v>28</v>
      </c>
      <c r="B5" s="2"/>
      <c r="C5" s="2"/>
      <c r="D5" s="20"/>
      <c r="E5" s="20"/>
      <c r="F5" s="20"/>
      <c r="G5" s="20"/>
      <c r="M5" s="3"/>
    </row>
    <row r="6" spans="1:16" ht="15.75" customHeight="1" x14ac:dyDescent="0.15">
      <c r="A6" s="42" t="s">
        <v>19</v>
      </c>
    </row>
    <row r="7" spans="1:16" ht="18.75" customHeight="1" x14ac:dyDescent="0.15">
      <c r="A7" s="71" t="s">
        <v>6</v>
      </c>
      <c r="B7" s="73" t="s">
        <v>0</v>
      </c>
      <c r="C7" s="75" t="s">
        <v>5</v>
      </c>
      <c r="D7" s="56"/>
      <c r="E7" s="55" t="s">
        <v>7</v>
      </c>
      <c r="F7" s="56"/>
      <c r="G7" s="76" t="s">
        <v>11</v>
      </c>
      <c r="H7" s="78" t="s">
        <v>8</v>
      </c>
      <c r="I7" s="79"/>
      <c r="J7" s="27" t="s">
        <v>12</v>
      </c>
      <c r="K7" s="80" t="s">
        <v>18</v>
      </c>
      <c r="L7" s="81" t="s">
        <v>14</v>
      </c>
      <c r="M7" s="61" t="s">
        <v>24</v>
      </c>
    </row>
    <row r="8" spans="1:16" ht="18.75" customHeight="1" thickBot="1" x14ac:dyDescent="0.2">
      <c r="A8" s="72"/>
      <c r="B8" s="74"/>
      <c r="C8" s="16" t="s">
        <v>3</v>
      </c>
      <c r="D8" s="16" t="s">
        <v>4</v>
      </c>
      <c r="E8" s="57"/>
      <c r="F8" s="58"/>
      <c r="G8" s="77"/>
      <c r="H8" s="16" t="s">
        <v>9</v>
      </c>
      <c r="I8" s="21" t="s">
        <v>10</v>
      </c>
      <c r="J8" s="28" t="s">
        <v>13</v>
      </c>
      <c r="K8" s="74"/>
      <c r="L8" s="82"/>
      <c r="M8" s="62"/>
    </row>
    <row r="9" spans="1:16" ht="30" customHeight="1" thickTop="1" x14ac:dyDescent="0.15">
      <c r="A9" s="10"/>
      <c r="B9" s="11"/>
      <c r="C9" s="12"/>
      <c r="D9" s="12"/>
      <c r="E9" s="59"/>
      <c r="F9" s="60"/>
      <c r="G9" s="17"/>
      <c r="H9" s="24"/>
      <c r="I9" s="22"/>
      <c r="J9" s="24"/>
      <c r="K9" s="17"/>
      <c r="L9" s="17"/>
      <c r="M9" s="29"/>
    </row>
    <row r="10" spans="1:16" ht="30" customHeight="1" x14ac:dyDescent="0.15">
      <c r="A10" s="13"/>
      <c r="B10" s="14"/>
      <c r="C10" s="15"/>
      <c r="D10" s="15"/>
      <c r="E10" s="51"/>
      <c r="F10" s="52"/>
      <c r="G10" s="18"/>
      <c r="H10" s="25"/>
      <c r="I10" s="23"/>
      <c r="J10" s="25"/>
      <c r="K10" s="18"/>
      <c r="L10" s="18"/>
      <c r="M10" s="30"/>
    </row>
    <row r="11" spans="1:16" ht="30" customHeight="1" x14ac:dyDescent="0.15">
      <c r="A11" s="13"/>
      <c r="B11" s="14"/>
      <c r="C11" s="15"/>
      <c r="D11" s="15"/>
      <c r="E11" s="51"/>
      <c r="F11" s="52"/>
      <c r="G11" s="18"/>
      <c r="H11" s="25"/>
      <c r="I11" s="23"/>
      <c r="J11" s="25"/>
      <c r="K11" s="18"/>
      <c r="L11" s="18"/>
      <c r="M11" s="30"/>
    </row>
    <row r="12" spans="1:16" ht="30" customHeight="1" x14ac:dyDescent="0.15">
      <c r="A12" s="13"/>
      <c r="B12" s="14"/>
      <c r="C12" s="15"/>
      <c r="D12" s="15"/>
      <c r="E12" s="51"/>
      <c r="F12" s="52"/>
      <c r="G12" s="18"/>
      <c r="H12" s="25"/>
      <c r="I12" s="23"/>
      <c r="J12" s="25"/>
      <c r="K12" s="18"/>
      <c r="L12" s="18"/>
      <c r="M12" s="30"/>
    </row>
    <row r="13" spans="1:16" ht="30" customHeight="1" x14ac:dyDescent="0.15">
      <c r="A13" s="13"/>
      <c r="B13" s="14"/>
      <c r="C13" s="15"/>
      <c r="D13" s="15"/>
      <c r="E13" s="51"/>
      <c r="F13" s="52"/>
      <c r="G13" s="18"/>
      <c r="H13" s="25"/>
      <c r="I13" s="23"/>
      <c r="J13" s="25"/>
      <c r="K13" s="18"/>
      <c r="L13" s="18"/>
      <c r="M13" s="30"/>
    </row>
    <row r="14" spans="1:16" ht="30" customHeight="1" x14ac:dyDescent="0.15">
      <c r="A14" s="9"/>
      <c r="B14" s="8"/>
      <c r="C14" s="7"/>
      <c r="D14" s="7"/>
      <c r="E14" s="51"/>
      <c r="F14" s="52"/>
      <c r="G14" s="18"/>
      <c r="H14" s="25"/>
      <c r="I14" s="23"/>
      <c r="J14" s="25"/>
      <c r="K14" s="18"/>
      <c r="L14" s="18"/>
      <c r="M14" s="30"/>
    </row>
    <row r="15" spans="1:16" ht="30" customHeight="1" x14ac:dyDescent="0.15">
      <c r="A15" s="4"/>
      <c r="B15" s="8"/>
      <c r="C15" s="7"/>
      <c r="D15" s="7"/>
      <c r="E15" s="51"/>
      <c r="F15" s="52"/>
      <c r="G15" s="18"/>
      <c r="H15" s="25"/>
      <c r="I15" s="23"/>
      <c r="J15" s="25"/>
      <c r="K15" s="18"/>
      <c r="L15" s="18"/>
      <c r="M15" s="30"/>
    </row>
    <row r="16" spans="1:16" ht="30" customHeight="1" x14ac:dyDescent="0.15">
      <c r="A16" s="4"/>
      <c r="B16" s="8"/>
      <c r="C16" s="7"/>
      <c r="D16" s="7"/>
      <c r="E16" s="51"/>
      <c r="F16" s="52"/>
      <c r="G16" s="18"/>
      <c r="H16" s="25"/>
      <c r="I16" s="23"/>
      <c r="J16" s="25"/>
      <c r="K16" s="18"/>
      <c r="L16" s="18"/>
      <c r="M16" s="30"/>
    </row>
    <row r="17" spans="1:14" ht="30" customHeight="1" x14ac:dyDescent="0.15">
      <c r="A17" s="4"/>
      <c r="B17" s="8"/>
      <c r="C17" s="7"/>
      <c r="D17" s="7"/>
      <c r="E17" s="51"/>
      <c r="F17" s="52"/>
      <c r="G17" s="18"/>
      <c r="H17" s="25"/>
      <c r="I17" s="23"/>
      <c r="J17" s="25"/>
      <c r="K17" s="18"/>
      <c r="L17" s="18"/>
      <c r="M17" s="30"/>
    </row>
    <row r="18" spans="1:14" ht="30" customHeight="1" x14ac:dyDescent="0.15">
      <c r="A18" s="33"/>
      <c r="B18" s="34"/>
      <c r="C18" s="6"/>
      <c r="D18" s="6"/>
      <c r="E18" s="53"/>
      <c r="F18" s="54"/>
      <c r="G18" s="19"/>
      <c r="H18" s="35"/>
      <c r="I18" s="36"/>
      <c r="J18" s="35"/>
      <c r="K18" s="19"/>
      <c r="L18" s="19"/>
      <c r="M18" s="37"/>
    </row>
    <row r="19" spans="1:14" ht="25.5" customHeight="1" thickBot="1" x14ac:dyDescent="0.2">
      <c r="A19" t="s">
        <v>32</v>
      </c>
      <c r="F19" s="41"/>
    </row>
    <row r="20" spans="1:14" ht="23.25" customHeight="1" thickBot="1" x14ac:dyDescent="0.2">
      <c r="A20" t="s">
        <v>33</v>
      </c>
      <c r="D20" s="44"/>
      <c r="E20" s="44"/>
      <c r="F20" s="5"/>
      <c r="G20" s="44" t="s">
        <v>20</v>
      </c>
      <c r="H20" s="39"/>
      <c r="I20" s="88"/>
      <c r="J20" s="39" t="s">
        <v>31</v>
      </c>
      <c r="K20" s="83"/>
      <c r="L20" s="47">
        <f>SUM(I20)*18700</f>
        <v>0</v>
      </c>
      <c r="M20" s="89"/>
    </row>
    <row r="21" spans="1:14" ht="25.5" customHeight="1" thickBot="1" x14ac:dyDescent="0.2">
      <c r="A21" t="s">
        <v>30</v>
      </c>
      <c r="D21" s="40" t="s">
        <v>29</v>
      </c>
      <c r="E21" s="46"/>
      <c r="F21" s="39" t="s">
        <v>1</v>
      </c>
      <c r="G21" s="44" t="s">
        <v>21</v>
      </c>
      <c r="H21" s="39"/>
      <c r="I21" s="45"/>
      <c r="J21" s="84" t="s">
        <v>31</v>
      </c>
      <c r="K21" s="85"/>
      <c r="L21" s="47">
        <f>SUM(I21)*10450</f>
        <v>0</v>
      </c>
      <c r="M21" s="89"/>
    </row>
    <row r="22" spans="1:14" ht="25.5" customHeight="1" thickBot="1" x14ac:dyDescent="0.2">
      <c r="A22" t="s">
        <v>2</v>
      </c>
      <c r="B22" s="38"/>
      <c r="C22" s="38"/>
      <c r="D22" s="43" t="s">
        <v>27</v>
      </c>
      <c r="E22" s="47">
        <f>SUM(E21*18000)</f>
        <v>0</v>
      </c>
      <c r="F22" s="48"/>
      <c r="G22" s="38"/>
      <c r="I22" s="63" t="s">
        <v>26</v>
      </c>
      <c r="J22" s="64"/>
      <c r="K22" s="65"/>
      <c r="L22" s="47">
        <f>SUM(L20:L21)</f>
        <v>0</v>
      </c>
      <c r="M22" s="89"/>
    </row>
    <row r="23" spans="1:14" ht="25.5" customHeight="1" thickBot="1" x14ac:dyDescent="0.2">
      <c r="A23" s="90" t="s">
        <v>34</v>
      </c>
      <c r="B23" s="38"/>
      <c r="C23" s="38"/>
      <c r="D23" s="38"/>
      <c r="E23" s="38"/>
      <c r="F23" s="38"/>
      <c r="G23" s="63" t="s">
        <v>25</v>
      </c>
      <c r="H23" s="66"/>
      <c r="I23" s="66"/>
      <c r="J23" s="66"/>
      <c r="K23" s="67"/>
      <c r="L23" s="86">
        <f>SUM(E22,L22)</f>
        <v>0</v>
      </c>
      <c r="M23" s="87"/>
      <c r="N23" s="38"/>
    </row>
  </sheetData>
  <mergeCells count="29">
    <mergeCell ref="M7:M8"/>
    <mergeCell ref="G4:K4"/>
    <mergeCell ref="A2:M2"/>
    <mergeCell ref="L7:L8"/>
    <mergeCell ref="E4:F4"/>
    <mergeCell ref="E7:F8"/>
    <mergeCell ref="K7:K8"/>
    <mergeCell ref="I22:K22"/>
    <mergeCell ref="C7:D7"/>
    <mergeCell ref="A7:A8"/>
    <mergeCell ref="B7:B8"/>
    <mergeCell ref="H7:I7"/>
    <mergeCell ref="G7:G8"/>
    <mergeCell ref="E14:F14"/>
    <mergeCell ref="E15:F15"/>
    <mergeCell ref="L22:M22"/>
    <mergeCell ref="L23:M23"/>
    <mergeCell ref="G23:K23"/>
    <mergeCell ref="L20:M20"/>
    <mergeCell ref="L21:M21"/>
    <mergeCell ref="E16:F16"/>
    <mergeCell ref="E17:F17"/>
    <mergeCell ref="E18:F18"/>
    <mergeCell ref="E22:F22"/>
    <mergeCell ref="E9:F9"/>
    <mergeCell ref="E10:F10"/>
    <mergeCell ref="E11:F11"/>
    <mergeCell ref="E12:F12"/>
    <mergeCell ref="E13:F13"/>
  </mergeCells>
  <phoneticPr fontId="2"/>
  <printOptions horizontalCentered="1"/>
  <pageMargins left="0.19685039370078741" right="0.19685039370078741" top="0.39370078740157483" bottom="0.19685039370078741" header="0.51181102362204722" footer="0.19685039370078741"/>
  <pageSetup paperSize="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早期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ライオンズキャビネット</dc:creator>
  <cp:lastModifiedBy>lions</cp:lastModifiedBy>
  <cp:lastPrinted>2022-10-13T05:16:56Z</cp:lastPrinted>
  <dcterms:created xsi:type="dcterms:W3CDTF">2006-12-27T01:11:42Z</dcterms:created>
  <dcterms:modified xsi:type="dcterms:W3CDTF">2022-10-13T05:17:33Z</dcterms:modified>
</cp:coreProperties>
</file>